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4610" windowHeight="10065"/>
  </bookViews>
  <sheets>
    <sheet name="Sheet1" sheetId="1" r:id="rId1"/>
  </sheets>
  <calcPr calcId="144525"/>
</workbook>
</file>

<file path=xl/calcChain.xml><?xml version="1.0" encoding="utf-8"?>
<calcChain xmlns="http://schemas.openxmlformats.org/spreadsheetml/2006/main">
  <c r="L38" i="1"/>
  <c r="K38"/>
  <c r="I38"/>
  <c r="L37"/>
  <c r="K37"/>
  <c r="I37"/>
  <c r="L36"/>
  <c r="K36"/>
  <c r="I36"/>
  <c r="L35"/>
  <c r="K35"/>
  <c r="I35"/>
  <c r="L34"/>
  <c r="K34"/>
  <c r="I34"/>
  <c r="L33"/>
  <c r="K33"/>
  <c r="I33"/>
  <c r="L32"/>
  <c r="K32"/>
  <c r="I32"/>
  <c r="L31"/>
  <c r="K31"/>
  <c r="I31"/>
  <c r="L30"/>
  <c r="K30"/>
  <c r="I30"/>
  <c r="L29"/>
  <c r="K29"/>
  <c r="I29"/>
  <c r="L28"/>
  <c r="K28"/>
  <c r="I28"/>
  <c r="L27"/>
  <c r="K27"/>
  <c r="I27"/>
  <c r="L26"/>
  <c r="K26"/>
  <c r="I26"/>
  <c r="L25"/>
  <c r="K25"/>
  <c r="I25"/>
  <c r="L24"/>
  <c r="K24"/>
  <c r="I24"/>
  <c r="L23"/>
  <c r="K23"/>
  <c r="I23"/>
  <c r="L22"/>
  <c r="K22"/>
  <c r="I22"/>
  <c r="L21"/>
  <c r="K21"/>
  <c r="I21"/>
  <c r="L20"/>
  <c r="K20"/>
  <c r="I20"/>
  <c r="L19"/>
  <c r="K19"/>
  <c r="I19"/>
  <c r="L18"/>
  <c r="K18"/>
  <c r="I18"/>
  <c r="L17"/>
  <c r="K17"/>
  <c r="I17"/>
  <c r="L16"/>
  <c r="K16"/>
  <c r="I16"/>
  <c r="L15"/>
  <c r="K15"/>
  <c r="I15"/>
  <c r="L14"/>
  <c r="K14"/>
  <c r="I14"/>
  <c r="L13"/>
  <c r="K13"/>
  <c r="I13"/>
  <c r="L12"/>
  <c r="K12"/>
  <c r="I12"/>
  <c r="L11"/>
  <c r="K11"/>
  <c r="I11"/>
  <c r="L10"/>
  <c r="K10"/>
  <c r="I10"/>
  <c r="L9"/>
  <c r="K9"/>
  <c r="I9"/>
  <c r="L8"/>
  <c r="K8"/>
  <c r="I8"/>
  <c r="L7"/>
  <c r="K7"/>
  <c r="I7"/>
  <c r="L6"/>
  <c r="K6"/>
  <c r="I6"/>
  <c r="L5"/>
  <c r="K5"/>
  <c r="I5"/>
  <c r="L4"/>
  <c r="K4"/>
  <c r="I4"/>
</calcChain>
</file>

<file path=xl/sharedStrings.xml><?xml version="1.0" encoding="utf-8"?>
<sst xmlns="http://schemas.openxmlformats.org/spreadsheetml/2006/main" count="234" uniqueCount="135">
  <si>
    <t>2019年巴彦淖尔市第二批事业单位公开招聘巴彦淖尔市公安局警务服务中心
总成绩及进入体检考察人员名单</t>
  </si>
  <si>
    <t>序号</t>
  </si>
  <si>
    <t>报考单位</t>
  </si>
  <si>
    <t>报考岗位</t>
  </si>
  <si>
    <t>准考证号</t>
  </si>
  <si>
    <t>姓名</t>
  </si>
  <si>
    <t>性别</t>
  </si>
  <si>
    <t>民族</t>
  </si>
  <si>
    <t>笔试情况</t>
  </si>
  <si>
    <t>面试情况</t>
  </si>
  <si>
    <t>总成绩</t>
  </si>
  <si>
    <t>是否进入体检考察</t>
  </si>
  <si>
    <t>笔试成绩</t>
  </si>
  <si>
    <t>笔试成绩60%</t>
  </si>
  <si>
    <t>面试成绩</t>
  </si>
  <si>
    <t>面试成绩40%</t>
  </si>
  <si>
    <t>成绩</t>
  </si>
  <si>
    <t>巴彦淖尔市公安局警务服务中心</t>
  </si>
  <si>
    <t>法律事务专员岗位</t>
  </si>
  <si>
    <t>201910602626</t>
  </si>
  <si>
    <t>王颖鸣</t>
  </si>
  <si>
    <t>女</t>
  </si>
  <si>
    <t>汉族</t>
  </si>
  <si>
    <t>73.820</t>
  </si>
  <si>
    <t>是</t>
  </si>
  <si>
    <t>201910602706</t>
  </si>
  <si>
    <t>杨嬿锟</t>
  </si>
  <si>
    <t>74.180</t>
  </si>
  <si>
    <t>否</t>
  </si>
  <si>
    <t>201910602625</t>
  </si>
  <si>
    <t>师建辉</t>
  </si>
  <si>
    <t>男</t>
  </si>
  <si>
    <t>74.320</t>
  </si>
  <si>
    <t>法律事务专员（项目岗）岗位</t>
  </si>
  <si>
    <t>201910602622</t>
  </si>
  <si>
    <t>王杨</t>
  </si>
  <si>
    <t>蒙古族</t>
  </si>
  <si>
    <t>78.335</t>
  </si>
  <si>
    <t>201910602614</t>
  </si>
  <si>
    <t>李洁</t>
  </si>
  <si>
    <t>73.445</t>
  </si>
  <si>
    <t>201910602610</t>
  </si>
  <si>
    <t>王馨舆</t>
  </si>
  <si>
    <t>71.955</t>
  </si>
  <si>
    <t>法医鉴定检验（项目岗）岗位</t>
  </si>
  <si>
    <t>201910602718</t>
  </si>
  <si>
    <t>王伟亨</t>
  </si>
  <si>
    <t>73.805</t>
  </si>
  <si>
    <t>201910602717</t>
  </si>
  <si>
    <t>张卓</t>
  </si>
  <si>
    <t>64.125</t>
  </si>
  <si>
    <t>看护1岗位</t>
  </si>
  <si>
    <t>201910602605</t>
  </si>
  <si>
    <t>刘青锋</t>
  </si>
  <si>
    <t>78.240</t>
  </si>
  <si>
    <t>201910602530</t>
  </si>
  <si>
    <t>温国龙</t>
  </si>
  <si>
    <t>76.165</t>
  </si>
  <si>
    <t>201910602604</t>
  </si>
  <si>
    <t>郝运</t>
  </si>
  <si>
    <t>73.015</t>
  </si>
  <si>
    <t>201910602515</t>
  </si>
  <si>
    <t>方雄</t>
  </si>
  <si>
    <t>72.555</t>
  </si>
  <si>
    <t>201910602529</t>
  </si>
  <si>
    <t>钱昊</t>
  </si>
  <si>
    <t>73.730</t>
  </si>
  <si>
    <t>201910602525</t>
  </si>
  <si>
    <t>张皓然</t>
  </si>
  <si>
    <t>68.960</t>
  </si>
  <si>
    <t>201910602521</t>
  </si>
  <si>
    <t>李今博</t>
  </si>
  <si>
    <t>68.135</t>
  </si>
  <si>
    <t>201910602526</t>
  </si>
  <si>
    <t>张钰</t>
  </si>
  <si>
    <t>67.205</t>
  </si>
  <si>
    <t>201910602523</t>
  </si>
  <si>
    <t>裴鑫</t>
  </si>
  <si>
    <t>65.320</t>
  </si>
  <si>
    <t>看护2岗位</t>
  </si>
  <si>
    <t>201910602818</t>
  </si>
  <si>
    <t>李培望</t>
  </si>
  <si>
    <t>77.395</t>
  </si>
  <si>
    <t>201910602901</t>
  </si>
  <si>
    <t>薛峰</t>
  </si>
  <si>
    <t>72.800</t>
  </si>
  <si>
    <t>201910603018</t>
  </si>
  <si>
    <t>高海旭</t>
  </si>
  <si>
    <t>74.315</t>
  </si>
  <si>
    <t>201910602927</t>
  </si>
  <si>
    <t>孙慈嵘</t>
  </si>
  <si>
    <t>74.815</t>
  </si>
  <si>
    <t>201910603124</t>
  </si>
  <si>
    <t>杜悦</t>
  </si>
  <si>
    <t>74.300</t>
  </si>
  <si>
    <t>201910603104</t>
  </si>
  <si>
    <t>苏国成</t>
  </si>
  <si>
    <t>71.950</t>
  </si>
  <si>
    <t>201910603129</t>
  </si>
  <si>
    <t>琦荣</t>
  </si>
  <si>
    <t>73.175</t>
  </si>
  <si>
    <t>201910603004</t>
  </si>
  <si>
    <t>李昕</t>
  </si>
  <si>
    <t>71.690</t>
  </si>
  <si>
    <t>201910603123</t>
  </si>
  <si>
    <t>杨明晓</t>
  </si>
  <si>
    <t>72.480</t>
  </si>
  <si>
    <t>201910603119</t>
  </si>
  <si>
    <t>李瑞强</t>
  </si>
  <si>
    <t>73.405</t>
  </si>
  <si>
    <t>201910603112</t>
  </si>
  <si>
    <t>刘星宇</t>
  </si>
  <si>
    <t>72.295</t>
  </si>
  <si>
    <t>201910603108</t>
  </si>
  <si>
    <t>王强</t>
  </si>
  <si>
    <t>78.490</t>
  </si>
  <si>
    <t>文秘岗位</t>
  </si>
  <si>
    <t>201910602722</t>
  </si>
  <si>
    <t>段文晶</t>
  </si>
  <si>
    <t>74.415</t>
  </si>
  <si>
    <t>201910602725</t>
  </si>
  <si>
    <t>韩鑫</t>
  </si>
  <si>
    <t>77.085</t>
  </si>
  <si>
    <t>201910602727</t>
  </si>
  <si>
    <t>高敏</t>
  </si>
  <si>
    <t>73.765</t>
  </si>
  <si>
    <t>201910602721</t>
  </si>
  <si>
    <t>郝艺茹</t>
  </si>
  <si>
    <t>73.655</t>
  </si>
  <si>
    <t>201910602811</t>
  </si>
  <si>
    <t>李佳丽</t>
  </si>
  <si>
    <t>73.890</t>
  </si>
  <si>
    <t>201910602808</t>
  </si>
  <si>
    <t>康婧</t>
  </si>
  <si>
    <t>71.770</t>
  </si>
</sst>
</file>

<file path=xl/styles.xml><?xml version="1.0" encoding="utf-8"?>
<styleSheet xmlns="http://schemas.openxmlformats.org/spreadsheetml/2006/main">
  <numFmts count="1">
    <numFmt numFmtId="178" formatCode="0.000_ "/>
  </numFmts>
  <fonts count="9">
    <font>
      <sz val="11"/>
      <color theme="1"/>
      <name val="宋体"/>
      <charset val="134"/>
      <scheme val="minor"/>
    </font>
    <font>
      <b/>
      <sz val="20"/>
      <color theme="1"/>
      <name val="宋体"/>
      <charset val="134"/>
      <scheme val="minor"/>
    </font>
    <font>
      <sz val="20"/>
      <color theme="1"/>
      <name val="宋体"/>
      <charset val="134"/>
      <scheme val="minor"/>
    </font>
    <font>
      <b/>
      <sz val="11"/>
      <color theme="1"/>
      <name val="宋体"/>
      <charset val="134"/>
      <scheme val="minor"/>
    </font>
    <font>
      <sz val="10"/>
      <color theme="1"/>
      <name val="宋体"/>
      <charset val="134"/>
      <scheme val="minor"/>
    </font>
    <font>
      <sz val="11"/>
      <name val="宋体"/>
      <charset val="134"/>
      <scheme val="minor"/>
    </font>
    <font>
      <sz val="11"/>
      <color theme="1"/>
      <name val="宋体"/>
      <charset val="134"/>
      <scheme val="minor"/>
    </font>
    <font>
      <sz val="12"/>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7" fillId="0" borderId="0">
      <alignment vertical="center"/>
    </xf>
    <xf numFmtId="0" fontId="6" fillId="0" borderId="0">
      <alignment vertical="center"/>
    </xf>
    <xf numFmtId="0" fontId="6" fillId="0" borderId="0">
      <alignment vertical="center"/>
    </xf>
  </cellStyleXfs>
  <cellXfs count="26">
    <xf numFmtId="0" fontId="0" fillId="0" borderId="0" xfId="0">
      <alignment vertical="center"/>
    </xf>
    <xf numFmtId="0" fontId="0" fillId="0" borderId="0" xfId="0" applyBorder="1">
      <alignment vertical="center"/>
    </xf>
    <xf numFmtId="0" fontId="0" fillId="0" borderId="0" xfId="0" applyAlignment="1">
      <alignment horizontal="center" vertical="center"/>
    </xf>
    <xf numFmtId="178" fontId="3" fillId="0" borderId="1" xfId="1" applyNumberFormat="1" applyFont="1" applyFill="1" applyBorder="1" applyAlignment="1">
      <alignment horizontal="center" vertical="center" wrapText="1"/>
    </xf>
    <xf numFmtId="0" fontId="0" fillId="0" borderId="1" xfId="1" applyFont="1" applyFill="1" applyBorder="1" applyAlignment="1">
      <alignment horizontal="center" vertical="center" wrapText="1"/>
    </xf>
    <xf numFmtId="178" fontId="0" fillId="0" borderId="1" xfId="1" applyNumberFormat="1" applyFont="1" applyFill="1" applyBorder="1" applyAlignment="1">
      <alignment horizontal="center" vertical="center" wrapText="1"/>
    </xf>
    <xf numFmtId="0" fontId="0" fillId="0" borderId="1" xfId="2" applyFont="1" applyFill="1" applyBorder="1" applyAlignment="1">
      <alignment horizontal="center" vertical="center"/>
    </xf>
    <xf numFmtId="178" fontId="0" fillId="0" borderId="1" xfId="1" quotePrefix="1" applyNumberFormat="1" applyFont="1" applyFill="1" applyBorder="1" applyAlignment="1">
      <alignment horizontal="center" vertical="center" wrapText="1"/>
    </xf>
    <xf numFmtId="0" fontId="0" fillId="0" borderId="1" xfId="2" quotePrefix="1" applyFont="1" applyFill="1" applyBorder="1" applyAlignment="1">
      <alignment horizontal="center" vertical="center"/>
    </xf>
    <xf numFmtId="0" fontId="4" fillId="2" borderId="1" xfId="0" quotePrefix="1" applyFont="1" applyFill="1" applyBorder="1" applyAlignment="1">
      <alignment horizontal="center" vertical="center"/>
    </xf>
    <xf numFmtId="0" fontId="1"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78" fontId="2" fillId="0" borderId="0" xfId="1" applyNumberFormat="1" applyFont="1" applyFill="1" applyBorder="1" applyAlignment="1">
      <alignment horizontal="center" vertical="center" wrapText="1"/>
    </xf>
    <xf numFmtId="178"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2" xfId="1" quotePrefix="1" applyFont="1" applyFill="1" applyBorder="1" applyAlignment="1">
      <alignment horizontal="center" vertical="center" wrapText="1"/>
    </xf>
    <xf numFmtId="0" fontId="0" fillId="0" borderId="4" xfId="1" applyFont="1" applyFill="1" applyBorder="1" applyAlignment="1">
      <alignment horizontal="center" vertical="center" wrapText="1"/>
    </xf>
    <xf numFmtId="0" fontId="0" fillId="0" borderId="3" xfId="1" applyFont="1" applyFill="1" applyBorder="1" applyAlignment="1">
      <alignment horizontal="center" vertical="center" wrapText="1"/>
    </xf>
    <xf numFmtId="0" fontId="0" fillId="0" borderId="1" xfId="1" quotePrefix="1" applyFont="1" applyFill="1" applyBorder="1" applyAlignment="1">
      <alignment horizontal="center" vertical="center" wrapText="1"/>
    </xf>
    <xf numFmtId="0" fontId="0" fillId="0" borderId="1" xfId="1" applyFont="1" applyFill="1" applyBorder="1" applyAlignment="1">
      <alignment horizontal="center" vertical="center" wrapText="1"/>
    </xf>
    <xf numFmtId="0" fontId="5" fillId="0" borderId="2" xfId="1" quotePrefix="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38"/>
  <sheetViews>
    <sheetView tabSelected="1" workbookViewId="0">
      <selection activeCell="S10" sqref="S10"/>
    </sheetView>
  </sheetViews>
  <sheetFormatPr defaultColWidth="9" defaultRowHeight="13.5"/>
  <cols>
    <col min="1" max="1" width="4.25" customWidth="1"/>
    <col min="2" max="2" width="22.875" customWidth="1"/>
    <col min="4" max="4" width="13.875" customWidth="1"/>
    <col min="7" max="7" width="9" style="2"/>
    <col min="9" max="9" width="13.375" customWidth="1"/>
    <col min="11" max="11" width="13.375" customWidth="1"/>
  </cols>
  <sheetData>
    <row r="1" spans="1:13" ht="51.75" customHeight="1">
      <c r="A1" s="10" t="s">
        <v>0</v>
      </c>
      <c r="B1" s="11"/>
      <c r="C1" s="11"/>
      <c r="D1" s="11"/>
      <c r="E1" s="11"/>
      <c r="F1" s="11"/>
      <c r="G1" s="11"/>
      <c r="H1" s="12"/>
      <c r="I1" s="12"/>
      <c r="J1" s="12"/>
      <c r="K1" s="12"/>
      <c r="L1" s="12"/>
      <c r="M1" s="11"/>
    </row>
    <row r="2" spans="1:13" ht="22.5" customHeight="1">
      <c r="A2" s="14" t="s">
        <v>1</v>
      </c>
      <c r="B2" s="14" t="s">
        <v>2</v>
      </c>
      <c r="C2" s="14" t="s">
        <v>3</v>
      </c>
      <c r="D2" s="14" t="s">
        <v>4</v>
      </c>
      <c r="E2" s="14" t="s">
        <v>5</v>
      </c>
      <c r="F2" s="14" t="s">
        <v>6</v>
      </c>
      <c r="G2" s="24" t="s">
        <v>7</v>
      </c>
      <c r="H2" s="13" t="s">
        <v>8</v>
      </c>
      <c r="I2" s="13"/>
      <c r="J2" s="13" t="s">
        <v>9</v>
      </c>
      <c r="K2" s="13"/>
      <c r="L2" s="3" t="s">
        <v>10</v>
      </c>
      <c r="M2" s="14" t="s">
        <v>11</v>
      </c>
    </row>
    <row r="3" spans="1:13" ht="25.5" customHeight="1">
      <c r="A3" s="14"/>
      <c r="B3" s="14"/>
      <c r="C3" s="14"/>
      <c r="D3" s="14"/>
      <c r="E3" s="14"/>
      <c r="F3" s="14"/>
      <c r="G3" s="25"/>
      <c r="H3" s="3" t="s">
        <v>12</v>
      </c>
      <c r="I3" s="3" t="s">
        <v>13</v>
      </c>
      <c r="J3" s="3" t="s">
        <v>14</v>
      </c>
      <c r="K3" s="3" t="s">
        <v>15</v>
      </c>
      <c r="L3" s="3" t="s">
        <v>16</v>
      </c>
      <c r="M3" s="14"/>
    </row>
    <row r="4" spans="1:13" s="1" customFormat="1" ht="20.100000000000001" customHeight="1">
      <c r="A4" s="4">
        <v>1</v>
      </c>
      <c r="B4" s="15" t="s">
        <v>17</v>
      </c>
      <c r="C4" s="18" t="s">
        <v>18</v>
      </c>
      <c r="D4" s="5" t="s">
        <v>19</v>
      </c>
      <c r="E4" s="7" t="s">
        <v>20</v>
      </c>
      <c r="F4" s="6" t="s">
        <v>21</v>
      </c>
      <c r="G4" s="8" t="s">
        <v>22</v>
      </c>
      <c r="H4" s="8" t="s">
        <v>23</v>
      </c>
      <c r="I4" s="6">
        <f t="shared" ref="I4:I11" si="0">H4*0.6</f>
        <v>44.292000000000002</v>
      </c>
      <c r="J4" s="6">
        <v>77.8</v>
      </c>
      <c r="K4" s="5">
        <f t="shared" ref="K4:K11" si="1">J4*0.4</f>
        <v>31.12</v>
      </c>
      <c r="L4" s="5">
        <f t="shared" ref="L4:L11" si="2">I4+K4</f>
        <v>75.412000000000006</v>
      </c>
      <c r="M4" s="4" t="s">
        <v>24</v>
      </c>
    </row>
    <row r="5" spans="1:13" s="1" customFormat="1" ht="20.100000000000001" customHeight="1">
      <c r="A5" s="4">
        <v>2</v>
      </c>
      <c r="B5" s="16"/>
      <c r="C5" s="19"/>
      <c r="D5" s="5" t="s">
        <v>25</v>
      </c>
      <c r="E5" s="7" t="s">
        <v>26</v>
      </c>
      <c r="F5" s="8" t="s">
        <v>21</v>
      </c>
      <c r="G5" s="8" t="s">
        <v>22</v>
      </c>
      <c r="H5" s="8" t="s">
        <v>27</v>
      </c>
      <c r="I5" s="6">
        <f t="shared" si="0"/>
        <v>44.508000000000003</v>
      </c>
      <c r="J5" s="6">
        <v>70</v>
      </c>
      <c r="K5" s="5">
        <f t="shared" si="1"/>
        <v>28</v>
      </c>
      <c r="L5" s="5">
        <f t="shared" si="2"/>
        <v>72.507999999999996</v>
      </c>
      <c r="M5" s="4" t="s">
        <v>28</v>
      </c>
    </row>
    <row r="6" spans="1:13" s="1" customFormat="1" ht="20.100000000000001" customHeight="1">
      <c r="A6" s="4">
        <v>3</v>
      </c>
      <c r="B6" s="16"/>
      <c r="C6" s="19"/>
      <c r="D6" s="5" t="s">
        <v>29</v>
      </c>
      <c r="E6" s="7" t="s">
        <v>30</v>
      </c>
      <c r="F6" s="8" t="s">
        <v>31</v>
      </c>
      <c r="G6" s="8" t="s">
        <v>22</v>
      </c>
      <c r="H6" s="8" t="s">
        <v>32</v>
      </c>
      <c r="I6" s="6">
        <f t="shared" si="0"/>
        <v>44.591999999999999</v>
      </c>
      <c r="J6" s="6">
        <v>0</v>
      </c>
      <c r="K6" s="5">
        <f t="shared" si="1"/>
        <v>0</v>
      </c>
      <c r="L6" s="5">
        <f t="shared" si="2"/>
        <v>44.591999999999999</v>
      </c>
      <c r="M6" s="4" t="s">
        <v>28</v>
      </c>
    </row>
    <row r="7" spans="1:13" s="1" customFormat="1" ht="20.100000000000001" customHeight="1">
      <c r="A7" s="4">
        <v>4</v>
      </c>
      <c r="B7" s="16"/>
      <c r="C7" s="18" t="s">
        <v>33</v>
      </c>
      <c r="D7" s="5" t="s">
        <v>34</v>
      </c>
      <c r="E7" s="7" t="s">
        <v>35</v>
      </c>
      <c r="F7" s="8" t="s">
        <v>21</v>
      </c>
      <c r="G7" s="9" t="s">
        <v>36</v>
      </c>
      <c r="H7" s="8" t="s">
        <v>37</v>
      </c>
      <c r="I7" s="6">
        <f t="shared" si="0"/>
        <v>47.000999999999998</v>
      </c>
      <c r="J7" s="6">
        <v>81.599999999999994</v>
      </c>
      <c r="K7" s="5">
        <f t="shared" si="1"/>
        <v>32.64</v>
      </c>
      <c r="L7" s="5">
        <f t="shared" si="2"/>
        <v>79.641000000000005</v>
      </c>
      <c r="M7" s="4" t="s">
        <v>24</v>
      </c>
    </row>
    <row r="8" spans="1:13" s="1" customFormat="1" ht="20.100000000000001" customHeight="1">
      <c r="A8" s="4">
        <v>5</v>
      </c>
      <c r="B8" s="16"/>
      <c r="C8" s="19"/>
      <c r="D8" s="5" t="s">
        <v>38</v>
      </c>
      <c r="E8" s="7" t="s">
        <v>39</v>
      </c>
      <c r="F8" s="8" t="s">
        <v>21</v>
      </c>
      <c r="G8" s="8" t="s">
        <v>22</v>
      </c>
      <c r="H8" s="8" t="s">
        <v>40</v>
      </c>
      <c r="I8" s="6">
        <f t="shared" si="0"/>
        <v>44.067</v>
      </c>
      <c r="J8" s="6">
        <v>65.8</v>
      </c>
      <c r="K8" s="5">
        <f t="shared" si="1"/>
        <v>26.32</v>
      </c>
      <c r="L8" s="5">
        <f t="shared" si="2"/>
        <v>70.387</v>
      </c>
      <c r="M8" s="4" t="s">
        <v>28</v>
      </c>
    </row>
    <row r="9" spans="1:13" s="1" customFormat="1" ht="30" customHeight="1">
      <c r="A9" s="4">
        <v>6</v>
      </c>
      <c r="B9" s="16"/>
      <c r="C9" s="19"/>
      <c r="D9" s="5" t="s">
        <v>41</v>
      </c>
      <c r="E9" s="7" t="s">
        <v>42</v>
      </c>
      <c r="F9" s="8" t="s">
        <v>31</v>
      </c>
      <c r="G9" s="8" t="s">
        <v>22</v>
      </c>
      <c r="H9" s="8" t="s">
        <v>43</v>
      </c>
      <c r="I9" s="6">
        <f t="shared" si="0"/>
        <v>43.173000000000002</v>
      </c>
      <c r="J9" s="6">
        <v>0</v>
      </c>
      <c r="K9" s="5">
        <f t="shared" si="1"/>
        <v>0</v>
      </c>
      <c r="L9" s="5">
        <f t="shared" si="2"/>
        <v>43.173000000000002</v>
      </c>
      <c r="M9" s="4" t="s">
        <v>28</v>
      </c>
    </row>
    <row r="10" spans="1:13" s="1" customFormat="1" ht="27" customHeight="1">
      <c r="A10" s="4">
        <v>7</v>
      </c>
      <c r="B10" s="16"/>
      <c r="C10" s="18" t="s">
        <v>44</v>
      </c>
      <c r="D10" s="5" t="s">
        <v>45</v>
      </c>
      <c r="E10" s="7" t="s">
        <v>46</v>
      </c>
      <c r="F10" s="8" t="s">
        <v>31</v>
      </c>
      <c r="G10" s="8" t="s">
        <v>22</v>
      </c>
      <c r="H10" s="8" t="s">
        <v>47</v>
      </c>
      <c r="I10" s="6">
        <f t="shared" si="0"/>
        <v>44.283000000000001</v>
      </c>
      <c r="J10" s="6">
        <v>66.400000000000006</v>
      </c>
      <c r="K10" s="5">
        <f t="shared" si="1"/>
        <v>26.56</v>
      </c>
      <c r="L10" s="5">
        <f t="shared" si="2"/>
        <v>70.843000000000004</v>
      </c>
      <c r="M10" s="4" t="s">
        <v>24</v>
      </c>
    </row>
    <row r="11" spans="1:13" s="1" customFormat="1" ht="30.95" customHeight="1">
      <c r="A11" s="4">
        <v>8</v>
      </c>
      <c r="B11" s="16"/>
      <c r="C11" s="19"/>
      <c r="D11" s="5" t="s">
        <v>48</v>
      </c>
      <c r="E11" s="7" t="s">
        <v>49</v>
      </c>
      <c r="F11" s="8" t="s">
        <v>31</v>
      </c>
      <c r="G11" s="8" t="s">
        <v>22</v>
      </c>
      <c r="H11" s="8" t="s">
        <v>50</v>
      </c>
      <c r="I11" s="6">
        <f t="shared" si="0"/>
        <v>38.475000000000001</v>
      </c>
      <c r="J11" s="6">
        <v>65.400000000000006</v>
      </c>
      <c r="K11" s="5">
        <f t="shared" si="1"/>
        <v>26.16</v>
      </c>
      <c r="L11" s="5">
        <f t="shared" si="2"/>
        <v>64.635000000000005</v>
      </c>
      <c r="M11" s="4" t="s">
        <v>28</v>
      </c>
    </row>
    <row r="12" spans="1:13" s="1" customFormat="1" ht="20.100000000000001" customHeight="1">
      <c r="A12" s="4">
        <v>9</v>
      </c>
      <c r="B12" s="16"/>
      <c r="C12" s="20" t="s">
        <v>51</v>
      </c>
      <c r="D12" s="5" t="s">
        <v>52</v>
      </c>
      <c r="E12" s="7" t="s">
        <v>53</v>
      </c>
      <c r="F12" s="8" t="s">
        <v>31</v>
      </c>
      <c r="G12" s="8" t="s">
        <v>36</v>
      </c>
      <c r="H12" s="8" t="s">
        <v>54</v>
      </c>
      <c r="I12" s="6">
        <f t="shared" ref="I12:I38" si="3">H12*0.6</f>
        <v>46.944000000000003</v>
      </c>
      <c r="J12" s="6">
        <v>71.099999999999994</v>
      </c>
      <c r="K12" s="5">
        <f t="shared" ref="K12:K38" si="4">J12*0.4</f>
        <v>28.44</v>
      </c>
      <c r="L12" s="5">
        <f t="shared" ref="L12:L38" si="5">I12+K12</f>
        <v>75.384</v>
      </c>
      <c r="M12" s="4" t="s">
        <v>24</v>
      </c>
    </row>
    <row r="13" spans="1:13" s="1" customFormat="1" ht="20.100000000000001" customHeight="1">
      <c r="A13" s="4">
        <v>10</v>
      </c>
      <c r="B13" s="16"/>
      <c r="C13" s="21"/>
      <c r="D13" s="5" t="s">
        <v>55</v>
      </c>
      <c r="E13" s="7" t="s">
        <v>56</v>
      </c>
      <c r="F13" s="8" t="s">
        <v>31</v>
      </c>
      <c r="G13" s="8" t="s">
        <v>22</v>
      </c>
      <c r="H13" s="8" t="s">
        <v>57</v>
      </c>
      <c r="I13" s="6">
        <f t="shared" si="3"/>
        <v>45.698999999999998</v>
      </c>
      <c r="J13" s="6">
        <v>73.2</v>
      </c>
      <c r="K13" s="5">
        <f t="shared" si="4"/>
        <v>29.28</v>
      </c>
      <c r="L13" s="5">
        <f t="shared" si="5"/>
        <v>74.978999999999999</v>
      </c>
      <c r="M13" s="4" t="s">
        <v>24</v>
      </c>
    </row>
    <row r="14" spans="1:13" s="1" customFormat="1" ht="20.100000000000001" customHeight="1">
      <c r="A14" s="4">
        <v>11</v>
      </c>
      <c r="B14" s="16"/>
      <c r="C14" s="21"/>
      <c r="D14" s="5" t="s">
        <v>58</v>
      </c>
      <c r="E14" s="7" t="s">
        <v>59</v>
      </c>
      <c r="F14" s="8" t="s">
        <v>31</v>
      </c>
      <c r="G14" s="8" t="s">
        <v>22</v>
      </c>
      <c r="H14" s="8" t="s">
        <v>60</v>
      </c>
      <c r="I14" s="6">
        <f t="shared" si="3"/>
        <v>43.808999999999997</v>
      </c>
      <c r="J14" s="6">
        <v>71.5</v>
      </c>
      <c r="K14" s="5">
        <f t="shared" si="4"/>
        <v>28.6</v>
      </c>
      <c r="L14" s="5">
        <f t="shared" si="5"/>
        <v>72.409000000000006</v>
      </c>
      <c r="M14" s="4" t="s">
        <v>24</v>
      </c>
    </row>
    <row r="15" spans="1:13" s="1" customFormat="1" ht="20.100000000000001" customHeight="1">
      <c r="A15" s="4">
        <v>12</v>
      </c>
      <c r="B15" s="16"/>
      <c r="C15" s="21"/>
      <c r="D15" s="5" t="s">
        <v>61</v>
      </c>
      <c r="E15" s="7" t="s">
        <v>62</v>
      </c>
      <c r="F15" s="8" t="s">
        <v>31</v>
      </c>
      <c r="G15" s="8" t="s">
        <v>22</v>
      </c>
      <c r="H15" s="8" t="s">
        <v>63</v>
      </c>
      <c r="I15" s="6">
        <f t="shared" si="3"/>
        <v>43.533000000000001</v>
      </c>
      <c r="J15" s="6">
        <v>70.599999999999994</v>
      </c>
      <c r="K15" s="5">
        <f t="shared" si="4"/>
        <v>28.24</v>
      </c>
      <c r="L15" s="5">
        <f t="shared" si="5"/>
        <v>71.772999999999996</v>
      </c>
      <c r="M15" s="4" t="s">
        <v>28</v>
      </c>
    </row>
    <row r="16" spans="1:13" s="1" customFormat="1" ht="20.100000000000001" customHeight="1">
      <c r="A16" s="4">
        <v>13</v>
      </c>
      <c r="B16" s="16"/>
      <c r="C16" s="21"/>
      <c r="D16" s="5" t="s">
        <v>64</v>
      </c>
      <c r="E16" s="7" t="s">
        <v>65</v>
      </c>
      <c r="F16" s="8" t="s">
        <v>31</v>
      </c>
      <c r="G16" s="8" t="s">
        <v>22</v>
      </c>
      <c r="H16" s="8" t="s">
        <v>66</v>
      </c>
      <c r="I16" s="6">
        <f t="shared" si="3"/>
        <v>44.238</v>
      </c>
      <c r="J16" s="6">
        <v>66.3</v>
      </c>
      <c r="K16" s="5">
        <f t="shared" si="4"/>
        <v>26.52</v>
      </c>
      <c r="L16" s="5">
        <f t="shared" si="5"/>
        <v>70.757999999999996</v>
      </c>
      <c r="M16" s="4" t="s">
        <v>28</v>
      </c>
    </row>
    <row r="17" spans="1:13" s="1" customFormat="1" ht="20.100000000000001" customHeight="1">
      <c r="A17" s="4">
        <v>14</v>
      </c>
      <c r="B17" s="16"/>
      <c r="C17" s="21"/>
      <c r="D17" s="5" t="s">
        <v>67</v>
      </c>
      <c r="E17" s="7" t="s">
        <v>68</v>
      </c>
      <c r="F17" s="8" t="s">
        <v>31</v>
      </c>
      <c r="G17" s="8" t="s">
        <v>22</v>
      </c>
      <c r="H17" s="8" t="s">
        <v>69</v>
      </c>
      <c r="I17" s="6">
        <f t="shared" si="3"/>
        <v>41.375999999999998</v>
      </c>
      <c r="J17" s="6">
        <v>69.8</v>
      </c>
      <c r="K17" s="5">
        <f t="shared" si="4"/>
        <v>27.92</v>
      </c>
      <c r="L17" s="5">
        <f t="shared" si="5"/>
        <v>69.296000000000006</v>
      </c>
      <c r="M17" s="4" t="s">
        <v>28</v>
      </c>
    </row>
    <row r="18" spans="1:13" s="1" customFormat="1" ht="20.100000000000001" customHeight="1">
      <c r="A18" s="4">
        <v>15</v>
      </c>
      <c r="B18" s="16"/>
      <c r="C18" s="21"/>
      <c r="D18" s="5" t="s">
        <v>70</v>
      </c>
      <c r="E18" s="7" t="s">
        <v>71</v>
      </c>
      <c r="F18" s="8" t="s">
        <v>31</v>
      </c>
      <c r="G18" s="8" t="s">
        <v>22</v>
      </c>
      <c r="H18" s="8" t="s">
        <v>72</v>
      </c>
      <c r="I18" s="6">
        <f t="shared" si="3"/>
        <v>40.881</v>
      </c>
      <c r="J18" s="6">
        <v>67.400000000000006</v>
      </c>
      <c r="K18" s="5">
        <f t="shared" si="4"/>
        <v>26.96</v>
      </c>
      <c r="L18" s="5">
        <f t="shared" si="5"/>
        <v>67.840999999999994</v>
      </c>
      <c r="M18" s="4" t="s">
        <v>28</v>
      </c>
    </row>
    <row r="19" spans="1:13" s="1" customFormat="1" ht="20.100000000000001" customHeight="1">
      <c r="A19" s="4">
        <v>16</v>
      </c>
      <c r="B19" s="16"/>
      <c r="C19" s="21"/>
      <c r="D19" s="5" t="s">
        <v>73</v>
      </c>
      <c r="E19" s="7" t="s">
        <v>74</v>
      </c>
      <c r="F19" s="8" t="s">
        <v>31</v>
      </c>
      <c r="G19" s="8" t="s">
        <v>22</v>
      </c>
      <c r="H19" s="8" t="s">
        <v>75</v>
      </c>
      <c r="I19" s="6">
        <f t="shared" si="3"/>
        <v>40.323</v>
      </c>
      <c r="J19" s="6">
        <v>68</v>
      </c>
      <c r="K19" s="5">
        <f t="shared" si="4"/>
        <v>27.2</v>
      </c>
      <c r="L19" s="5">
        <f t="shared" si="5"/>
        <v>67.522999999999996</v>
      </c>
      <c r="M19" s="4" t="s">
        <v>28</v>
      </c>
    </row>
    <row r="20" spans="1:13" s="1" customFormat="1" ht="20.100000000000001" customHeight="1">
      <c r="A20" s="4">
        <v>17</v>
      </c>
      <c r="B20" s="16"/>
      <c r="C20" s="22"/>
      <c r="D20" s="5" t="s">
        <v>76</v>
      </c>
      <c r="E20" s="7" t="s">
        <v>77</v>
      </c>
      <c r="F20" s="8" t="s">
        <v>31</v>
      </c>
      <c r="G20" s="8" t="s">
        <v>36</v>
      </c>
      <c r="H20" s="8" t="s">
        <v>78</v>
      </c>
      <c r="I20" s="6">
        <f t="shared" si="3"/>
        <v>39.192</v>
      </c>
      <c r="J20" s="6">
        <v>68.8</v>
      </c>
      <c r="K20" s="5">
        <f t="shared" si="4"/>
        <v>27.52</v>
      </c>
      <c r="L20" s="5">
        <f t="shared" si="5"/>
        <v>66.712000000000003</v>
      </c>
      <c r="M20" s="4" t="s">
        <v>28</v>
      </c>
    </row>
    <row r="21" spans="1:13" s="1" customFormat="1" ht="20.100000000000001" customHeight="1">
      <c r="A21" s="4">
        <v>18</v>
      </c>
      <c r="B21" s="16"/>
      <c r="C21" s="20" t="s">
        <v>79</v>
      </c>
      <c r="D21" s="5" t="s">
        <v>80</v>
      </c>
      <c r="E21" s="7" t="s">
        <v>81</v>
      </c>
      <c r="F21" s="8" t="s">
        <v>31</v>
      </c>
      <c r="G21" s="8" t="s">
        <v>22</v>
      </c>
      <c r="H21" s="8" t="s">
        <v>82</v>
      </c>
      <c r="I21" s="6">
        <f t="shared" si="3"/>
        <v>46.436999999999998</v>
      </c>
      <c r="J21" s="6">
        <v>72.2</v>
      </c>
      <c r="K21" s="5">
        <f t="shared" si="4"/>
        <v>28.88</v>
      </c>
      <c r="L21" s="5">
        <f t="shared" si="5"/>
        <v>75.316999999999993</v>
      </c>
      <c r="M21" s="4" t="s">
        <v>24</v>
      </c>
    </row>
    <row r="22" spans="1:13" s="1" customFormat="1" ht="20.100000000000001" customHeight="1">
      <c r="A22" s="4">
        <v>19</v>
      </c>
      <c r="B22" s="16"/>
      <c r="C22" s="21"/>
      <c r="D22" s="5" t="s">
        <v>83</v>
      </c>
      <c r="E22" s="7" t="s">
        <v>84</v>
      </c>
      <c r="F22" s="8" t="s">
        <v>31</v>
      </c>
      <c r="G22" s="8" t="s">
        <v>36</v>
      </c>
      <c r="H22" s="8" t="s">
        <v>85</v>
      </c>
      <c r="I22" s="6">
        <f t="shared" si="3"/>
        <v>43.68</v>
      </c>
      <c r="J22" s="6">
        <v>77.8</v>
      </c>
      <c r="K22" s="5">
        <f t="shared" si="4"/>
        <v>31.12</v>
      </c>
      <c r="L22" s="5">
        <f t="shared" si="5"/>
        <v>74.8</v>
      </c>
      <c r="M22" s="4" t="s">
        <v>24</v>
      </c>
    </row>
    <row r="23" spans="1:13" s="1" customFormat="1" ht="20.100000000000001" customHeight="1">
      <c r="A23" s="4">
        <v>20</v>
      </c>
      <c r="B23" s="16"/>
      <c r="C23" s="21"/>
      <c r="D23" s="5" t="s">
        <v>86</v>
      </c>
      <c r="E23" s="7" t="s">
        <v>87</v>
      </c>
      <c r="F23" s="8" t="s">
        <v>31</v>
      </c>
      <c r="G23" s="8" t="s">
        <v>22</v>
      </c>
      <c r="H23" s="8" t="s">
        <v>88</v>
      </c>
      <c r="I23" s="6">
        <f t="shared" si="3"/>
        <v>44.588999999999999</v>
      </c>
      <c r="J23" s="6">
        <v>72.3</v>
      </c>
      <c r="K23" s="5">
        <f t="shared" si="4"/>
        <v>28.92</v>
      </c>
      <c r="L23" s="5">
        <f t="shared" si="5"/>
        <v>73.509</v>
      </c>
      <c r="M23" s="4" t="s">
        <v>24</v>
      </c>
    </row>
    <row r="24" spans="1:13" s="1" customFormat="1" ht="20.100000000000001" customHeight="1">
      <c r="A24" s="4">
        <v>21</v>
      </c>
      <c r="B24" s="16"/>
      <c r="C24" s="21"/>
      <c r="D24" s="5" t="s">
        <v>89</v>
      </c>
      <c r="E24" s="7" t="s">
        <v>90</v>
      </c>
      <c r="F24" s="8" t="s">
        <v>31</v>
      </c>
      <c r="G24" s="8" t="s">
        <v>22</v>
      </c>
      <c r="H24" s="8" t="s">
        <v>91</v>
      </c>
      <c r="I24" s="6">
        <f t="shared" si="3"/>
        <v>44.889000000000003</v>
      </c>
      <c r="J24" s="6">
        <v>70.599999999999994</v>
      </c>
      <c r="K24" s="5">
        <f t="shared" si="4"/>
        <v>28.24</v>
      </c>
      <c r="L24" s="5">
        <f t="shared" si="5"/>
        <v>73.129000000000005</v>
      </c>
      <c r="M24" s="4" t="s">
        <v>24</v>
      </c>
    </row>
    <row r="25" spans="1:13" s="1" customFormat="1" ht="20.100000000000001" customHeight="1">
      <c r="A25" s="4">
        <v>22</v>
      </c>
      <c r="B25" s="16"/>
      <c r="C25" s="21"/>
      <c r="D25" s="5" t="s">
        <v>92</v>
      </c>
      <c r="E25" s="7" t="s">
        <v>93</v>
      </c>
      <c r="F25" s="8" t="s">
        <v>31</v>
      </c>
      <c r="G25" s="8" t="s">
        <v>22</v>
      </c>
      <c r="H25" s="8" t="s">
        <v>94</v>
      </c>
      <c r="I25" s="6">
        <f t="shared" si="3"/>
        <v>44.58</v>
      </c>
      <c r="J25" s="6">
        <v>68.599999999999994</v>
      </c>
      <c r="K25" s="5">
        <f t="shared" si="4"/>
        <v>27.44</v>
      </c>
      <c r="L25" s="5">
        <f t="shared" si="5"/>
        <v>72.02</v>
      </c>
      <c r="M25" s="4" t="s">
        <v>28</v>
      </c>
    </row>
    <row r="26" spans="1:13" s="1" customFormat="1" ht="20.100000000000001" customHeight="1">
      <c r="A26" s="4">
        <v>23</v>
      </c>
      <c r="B26" s="16"/>
      <c r="C26" s="21"/>
      <c r="D26" s="5" t="s">
        <v>95</v>
      </c>
      <c r="E26" s="7" t="s">
        <v>96</v>
      </c>
      <c r="F26" s="8" t="s">
        <v>31</v>
      </c>
      <c r="G26" s="8" t="s">
        <v>22</v>
      </c>
      <c r="H26" s="8" t="s">
        <v>97</v>
      </c>
      <c r="I26" s="6">
        <f t="shared" si="3"/>
        <v>43.17</v>
      </c>
      <c r="J26" s="6">
        <v>70.7</v>
      </c>
      <c r="K26" s="5">
        <f t="shared" si="4"/>
        <v>28.28</v>
      </c>
      <c r="L26" s="5">
        <f t="shared" si="5"/>
        <v>71.45</v>
      </c>
      <c r="M26" s="4" t="s">
        <v>28</v>
      </c>
    </row>
    <row r="27" spans="1:13" s="1" customFormat="1" ht="20.100000000000001" customHeight="1">
      <c r="A27" s="4">
        <v>24</v>
      </c>
      <c r="B27" s="16"/>
      <c r="C27" s="21"/>
      <c r="D27" s="5" t="s">
        <v>98</v>
      </c>
      <c r="E27" s="7" t="s">
        <v>99</v>
      </c>
      <c r="F27" s="8" t="s">
        <v>31</v>
      </c>
      <c r="G27" s="8" t="s">
        <v>36</v>
      </c>
      <c r="H27" s="8" t="s">
        <v>100</v>
      </c>
      <c r="I27" s="6">
        <f t="shared" si="3"/>
        <v>43.905000000000001</v>
      </c>
      <c r="J27" s="6">
        <v>68.400000000000006</v>
      </c>
      <c r="K27" s="5">
        <f t="shared" si="4"/>
        <v>27.36</v>
      </c>
      <c r="L27" s="5">
        <f t="shared" si="5"/>
        <v>71.265000000000001</v>
      </c>
      <c r="M27" s="4" t="s">
        <v>28</v>
      </c>
    </row>
    <row r="28" spans="1:13" s="1" customFormat="1" ht="20.100000000000001" customHeight="1">
      <c r="A28" s="4">
        <v>25</v>
      </c>
      <c r="B28" s="16"/>
      <c r="C28" s="21"/>
      <c r="D28" s="5" t="s">
        <v>101</v>
      </c>
      <c r="E28" s="7" t="s">
        <v>102</v>
      </c>
      <c r="F28" s="8" t="s">
        <v>31</v>
      </c>
      <c r="G28" s="8" t="s">
        <v>22</v>
      </c>
      <c r="H28" s="8" t="s">
        <v>103</v>
      </c>
      <c r="I28" s="6">
        <f t="shared" si="3"/>
        <v>43.014000000000003</v>
      </c>
      <c r="J28" s="6">
        <v>70</v>
      </c>
      <c r="K28" s="5">
        <f t="shared" si="4"/>
        <v>28</v>
      </c>
      <c r="L28" s="5">
        <f t="shared" si="5"/>
        <v>71.013999999999996</v>
      </c>
      <c r="M28" s="4" t="s">
        <v>28</v>
      </c>
    </row>
    <row r="29" spans="1:13" s="1" customFormat="1" ht="20.100000000000001" customHeight="1">
      <c r="A29" s="4">
        <v>26</v>
      </c>
      <c r="B29" s="16"/>
      <c r="C29" s="21"/>
      <c r="D29" s="5" t="s">
        <v>104</v>
      </c>
      <c r="E29" s="7" t="s">
        <v>105</v>
      </c>
      <c r="F29" s="8" t="s">
        <v>31</v>
      </c>
      <c r="G29" s="8" t="s">
        <v>36</v>
      </c>
      <c r="H29" s="8" t="s">
        <v>106</v>
      </c>
      <c r="I29" s="6">
        <f t="shared" si="3"/>
        <v>43.488</v>
      </c>
      <c r="J29" s="6">
        <v>66.599999999999994</v>
      </c>
      <c r="K29" s="5">
        <f t="shared" si="4"/>
        <v>26.64</v>
      </c>
      <c r="L29" s="5">
        <f t="shared" si="5"/>
        <v>70.128</v>
      </c>
      <c r="M29" s="4" t="s">
        <v>28</v>
      </c>
    </row>
    <row r="30" spans="1:13" s="1" customFormat="1" ht="20.100000000000001" customHeight="1">
      <c r="A30" s="4">
        <v>27</v>
      </c>
      <c r="B30" s="16"/>
      <c r="C30" s="21"/>
      <c r="D30" s="5" t="s">
        <v>107</v>
      </c>
      <c r="E30" s="7" t="s">
        <v>108</v>
      </c>
      <c r="F30" s="8" t="s">
        <v>31</v>
      </c>
      <c r="G30" s="8" t="s">
        <v>22</v>
      </c>
      <c r="H30" s="8" t="s">
        <v>109</v>
      </c>
      <c r="I30" s="6">
        <f t="shared" si="3"/>
        <v>44.042999999999999</v>
      </c>
      <c r="J30" s="6">
        <v>65.2</v>
      </c>
      <c r="K30" s="5">
        <f t="shared" si="4"/>
        <v>26.08</v>
      </c>
      <c r="L30" s="5">
        <f t="shared" si="5"/>
        <v>70.123000000000005</v>
      </c>
      <c r="M30" s="4" t="s">
        <v>28</v>
      </c>
    </row>
    <row r="31" spans="1:13" s="1" customFormat="1" ht="20.100000000000001" customHeight="1">
      <c r="A31" s="4">
        <v>28</v>
      </c>
      <c r="B31" s="16"/>
      <c r="C31" s="21"/>
      <c r="D31" s="5" t="s">
        <v>110</v>
      </c>
      <c r="E31" s="7" t="s">
        <v>111</v>
      </c>
      <c r="F31" s="8" t="s">
        <v>31</v>
      </c>
      <c r="G31" s="8" t="s">
        <v>22</v>
      </c>
      <c r="H31" s="8" t="s">
        <v>112</v>
      </c>
      <c r="I31" s="6">
        <f t="shared" si="3"/>
        <v>43.377000000000002</v>
      </c>
      <c r="J31" s="6">
        <v>63.2</v>
      </c>
      <c r="K31" s="5">
        <f t="shared" si="4"/>
        <v>25.28</v>
      </c>
      <c r="L31" s="5">
        <f t="shared" si="5"/>
        <v>68.656999999999996</v>
      </c>
      <c r="M31" s="4" t="s">
        <v>28</v>
      </c>
    </row>
    <row r="32" spans="1:13" s="1" customFormat="1" ht="20.100000000000001" customHeight="1">
      <c r="A32" s="4">
        <v>29</v>
      </c>
      <c r="B32" s="16"/>
      <c r="C32" s="22"/>
      <c r="D32" s="5" t="s">
        <v>113</v>
      </c>
      <c r="E32" s="7" t="s">
        <v>114</v>
      </c>
      <c r="F32" s="8" t="s">
        <v>31</v>
      </c>
      <c r="G32" s="8" t="s">
        <v>22</v>
      </c>
      <c r="H32" s="8" t="s">
        <v>115</v>
      </c>
      <c r="I32" s="6">
        <f t="shared" si="3"/>
        <v>47.094000000000001</v>
      </c>
      <c r="J32" s="6">
        <v>0</v>
      </c>
      <c r="K32" s="5">
        <f t="shared" si="4"/>
        <v>0</v>
      </c>
      <c r="L32" s="5">
        <f t="shared" si="5"/>
        <v>47.094000000000001</v>
      </c>
      <c r="M32" s="4" t="s">
        <v>28</v>
      </c>
    </row>
    <row r="33" spans="1:13" s="1" customFormat="1" ht="20.100000000000001" customHeight="1">
      <c r="A33" s="4">
        <v>30</v>
      </c>
      <c r="B33" s="16"/>
      <c r="C33" s="23" t="s">
        <v>116</v>
      </c>
      <c r="D33" s="5" t="s">
        <v>117</v>
      </c>
      <c r="E33" s="7" t="s">
        <v>118</v>
      </c>
      <c r="F33" s="8" t="s">
        <v>21</v>
      </c>
      <c r="G33" s="8" t="s">
        <v>22</v>
      </c>
      <c r="H33" s="8" t="s">
        <v>119</v>
      </c>
      <c r="I33" s="6">
        <f t="shared" si="3"/>
        <v>44.649000000000001</v>
      </c>
      <c r="J33" s="6">
        <v>79.400000000000006</v>
      </c>
      <c r="K33" s="5">
        <f t="shared" si="4"/>
        <v>31.76</v>
      </c>
      <c r="L33" s="5">
        <f t="shared" si="5"/>
        <v>76.409000000000006</v>
      </c>
      <c r="M33" s="4" t="s">
        <v>24</v>
      </c>
    </row>
    <row r="34" spans="1:13" s="1" customFormat="1" ht="20.100000000000001" customHeight="1">
      <c r="A34" s="4">
        <v>31</v>
      </c>
      <c r="B34" s="16"/>
      <c r="C34" s="23"/>
      <c r="D34" s="5" t="s">
        <v>120</v>
      </c>
      <c r="E34" s="7" t="s">
        <v>121</v>
      </c>
      <c r="F34" s="8" t="s">
        <v>21</v>
      </c>
      <c r="G34" s="8" t="s">
        <v>22</v>
      </c>
      <c r="H34" s="8" t="s">
        <v>122</v>
      </c>
      <c r="I34" s="6">
        <f t="shared" si="3"/>
        <v>46.250999999999998</v>
      </c>
      <c r="J34" s="6">
        <v>68.400000000000006</v>
      </c>
      <c r="K34" s="5">
        <f t="shared" si="4"/>
        <v>27.36</v>
      </c>
      <c r="L34" s="5">
        <f t="shared" si="5"/>
        <v>73.611000000000004</v>
      </c>
      <c r="M34" s="4" t="s">
        <v>24</v>
      </c>
    </row>
    <row r="35" spans="1:13" s="1" customFormat="1" ht="20.100000000000001" customHeight="1">
      <c r="A35" s="4">
        <v>32</v>
      </c>
      <c r="B35" s="16"/>
      <c r="C35" s="23"/>
      <c r="D35" s="5" t="s">
        <v>123</v>
      </c>
      <c r="E35" s="7" t="s">
        <v>124</v>
      </c>
      <c r="F35" s="8" t="s">
        <v>21</v>
      </c>
      <c r="G35" s="8" t="s">
        <v>22</v>
      </c>
      <c r="H35" s="8" t="s">
        <v>125</v>
      </c>
      <c r="I35" s="6">
        <f t="shared" si="3"/>
        <v>44.259</v>
      </c>
      <c r="J35" s="6">
        <v>71.400000000000006</v>
      </c>
      <c r="K35" s="5">
        <f t="shared" si="4"/>
        <v>28.56</v>
      </c>
      <c r="L35" s="5">
        <f t="shared" si="5"/>
        <v>72.819000000000003</v>
      </c>
      <c r="M35" s="4" t="s">
        <v>28</v>
      </c>
    </row>
    <row r="36" spans="1:13" s="1" customFormat="1" ht="20.100000000000001" customHeight="1">
      <c r="A36" s="4">
        <v>33</v>
      </c>
      <c r="B36" s="16"/>
      <c r="C36" s="23"/>
      <c r="D36" s="5" t="s">
        <v>126</v>
      </c>
      <c r="E36" s="7" t="s">
        <v>127</v>
      </c>
      <c r="F36" s="8" t="s">
        <v>21</v>
      </c>
      <c r="G36" s="8" t="s">
        <v>22</v>
      </c>
      <c r="H36" s="8" t="s">
        <v>128</v>
      </c>
      <c r="I36" s="6">
        <f t="shared" si="3"/>
        <v>44.192999999999998</v>
      </c>
      <c r="J36" s="6">
        <v>71.099999999999994</v>
      </c>
      <c r="K36" s="5">
        <f t="shared" si="4"/>
        <v>28.44</v>
      </c>
      <c r="L36" s="5">
        <f t="shared" si="5"/>
        <v>72.632999999999996</v>
      </c>
      <c r="M36" s="4" t="s">
        <v>28</v>
      </c>
    </row>
    <row r="37" spans="1:13" s="1" customFormat="1" ht="20.100000000000001" customHeight="1">
      <c r="A37" s="4">
        <v>34</v>
      </c>
      <c r="B37" s="16"/>
      <c r="C37" s="23"/>
      <c r="D37" s="5" t="s">
        <v>129</v>
      </c>
      <c r="E37" s="7" t="s">
        <v>130</v>
      </c>
      <c r="F37" s="8" t="s">
        <v>21</v>
      </c>
      <c r="G37" s="8" t="s">
        <v>22</v>
      </c>
      <c r="H37" s="8" t="s">
        <v>131</v>
      </c>
      <c r="I37" s="6">
        <f t="shared" si="3"/>
        <v>44.334000000000003</v>
      </c>
      <c r="J37" s="6">
        <v>70.099999999999994</v>
      </c>
      <c r="K37" s="5">
        <f t="shared" si="4"/>
        <v>28.04</v>
      </c>
      <c r="L37" s="5">
        <f t="shared" si="5"/>
        <v>72.373999999999995</v>
      </c>
      <c r="M37" s="4" t="s">
        <v>28</v>
      </c>
    </row>
    <row r="38" spans="1:13" s="1" customFormat="1" ht="20.100000000000001" customHeight="1">
      <c r="A38" s="4">
        <v>35</v>
      </c>
      <c r="B38" s="17"/>
      <c r="C38" s="23"/>
      <c r="D38" s="5" t="s">
        <v>132</v>
      </c>
      <c r="E38" s="7" t="s">
        <v>133</v>
      </c>
      <c r="F38" s="8" t="s">
        <v>21</v>
      </c>
      <c r="G38" s="8" t="s">
        <v>22</v>
      </c>
      <c r="H38" s="8" t="s">
        <v>134</v>
      </c>
      <c r="I38" s="6">
        <f t="shared" si="3"/>
        <v>43.061999999999998</v>
      </c>
      <c r="J38" s="6">
        <v>66.2</v>
      </c>
      <c r="K38" s="5">
        <f t="shared" si="4"/>
        <v>26.48</v>
      </c>
      <c r="L38" s="5">
        <f t="shared" si="5"/>
        <v>69.542000000000002</v>
      </c>
      <c r="M38" s="4" t="s">
        <v>28</v>
      </c>
    </row>
  </sheetData>
  <mergeCells count="18">
    <mergeCell ref="B4:B38"/>
    <mergeCell ref="C2:C3"/>
    <mergeCell ref="C4:C6"/>
    <mergeCell ref="C7:C9"/>
    <mergeCell ref="C10:C11"/>
    <mergeCell ref="C12:C20"/>
    <mergeCell ref="C21:C32"/>
    <mergeCell ref="C33:C38"/>
    <mergeCell ref="A1:M1"/>
    <mergeCell ref="H2:I2"/>
    <mergeCell ref="J2:K2"/>
    <mergeCell ref="A2:A3"/>
    <mergeCell ref="B2:B3"/>
    <mergeCell ref="D2:D3"/>
    <mergeCell ref="E2:E3"/>
    <mergeCell ref="F2:F3"/>
    <mergeCell ref="G2:G3"/>
    <mergeCell ref="M2:M3"/>
  </mergeCells>
  <phoneticPr fontId="8" type="noConversion"/>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xtzj</cp:lastModifiedBy>
  <cp:lastPrinted>2019-11-16T08:22:00Z</cp:lastPrinted>
  <dcterms:created xsi:type="dcterms:W3CDTF">2019-11-16T07:49:00Z</dcterms:created>
  <dcterms:modified xsi:type="dcterms:W3CDTF">2019-11-27T02:06:25Z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