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<sst xmlns="http://schemas.openxmlformats.org/spreadsheetml/2006/main" count="85">
  <si>
    <t>附件：</t>
  </si>
  <si>
    <t>巴彦淖尔市2019年度第二批事业单位公开招聘                                                                            市机关事务管理局总成绩及进入体检考察人员名单</t>
  </si>
  <si>
    <t>报考单位：巴彦淖尔市机关事务管理局</t>
  </si>
  <si>
    <t>时间：2019年11月27日</t>
  </si>
  <si>
    <t>序号</t>
  </si>
  <si>
    <t>报考岗位</t>
  </si>
  <si>
    <t>准考证号</t>
  </si>
  <si>
    <t>姓名</t>
  </si>
  <si>
    <t>性别</t>
  </si>
  <si>
    <t>民族</t>
  </si>
  <si>
    <t>笔试情况</t>
  </si>
  <si>
    <t>面试情况</t>
  </si>
  <si>
    <t>总成绩</t>
  </si>
  <si>
    <t>是否进入体检考察</t>
  </si>
  <si>
    <t>备注</t>
  </si>
  <si>
    <t>笔试成绩</t>
  </si>
  <si>
    <t>笔试成绩60%</t>
  </si>
  <si>
    <t>面试成绩</t>
  </si>
  <si>
    <t>面试成绩40%</t>
  </si>
  <si>
    <t>成绩</t>
  </si>
  <si>
    <r>
      <rPr>
        <sz val="10"/>
        <color theme="1"/>
        <rFont val="宋体"/>
        <charset val="134"/>
      </rPr>
      <t xml:space="preserve">财务岗  </t>
    </r>
    <r>
      <rPr>
        <sz val="9"/>
        <color theme="1"/>
        <rFont val="宋体"/>
        <charset val="134"/>
      </rPr>
      <t>（项目岗）</t>
    </r>
  </si>
  <si>
    <t>201910802301</t>
  </si>
  <si>
    <t>卢愿</t>
  </si>
  <si>
    <t>女</t>
  </si>
  <si>
    <t>汉族</t>
  </si>
  <si>
    <t>72.535</t>
  </si>
  <si>
    <t>是</t>
  </si>
  <si>
    <t>201910802225</t>
  </si>
  <si>
    <t>白桐</t>
  </si>
  <si>
    <t>71.185</t>
  </si>
  <si>
    <t>否</t>
  </si>
  <si>
    <t>201910802303</t>
  </si>
  <si>
    <t>赵哲</t>
  </si>
  <si>
    <t>68.255</t>
  </si>
  <si>
    <t>面试缺考</t>
  </si>
  <si>
    <t>人力    资源岗</t>
  </si>
  <si>
    <t>201910802309</t>
  </si>
  <si>
    <t>赵玥</t>
  </si>
  <si>
    <t>蒙古族</t>
  </si>
  <si>
    <t>80.790</t>
  </si>
  <si>
    <t>201910802405</t>
  </si>
  <si>
    <t>徐晓霞</t>
  </si>
  <si>
    <t>77.090</t>
  </si>
  <si>
    <t>201910802310</t>
  </si>
  <si>
    <t>张辰雨</t>
  </si>
  <si>
    <t>74.605</t>
  </si>
  <si>
    <t>文字    综合岗</t>
  </si>
  <si>
    <t>201910802506</t>
  </si>
  <si>
    <t>康日臻</t>
  </si>
  <si>
    <t>78.650</t>
  </si>
  <si>
    <t>201910802424</t>
  </si>
  <si>
    <t>刘敏芳</t>
  </si>
  <si>
    <t>78.135</t>
  </si>
  <si>
    <t>201910802505</t>
  </si>
  <si>
    <t>范艳荣</t>
  </si>
  <si>
    <t>75.390</t>
  </si>
  <si>
    <t>201910802501</t>
  </si>
  <si>
    <t>云舒畅</t>
  </si>
  <si>
    <t>73.025</t>
  </si>
  <si>
    <t>201910802511</t>
  </si>
  <si>
    <t>郝如</t>
  </si>
  <si>
    <t>71.160</t>
  </si>
  <si>
    <t>201910802425</t>
  </si>
  <si>
    <t>全艺玮</t>
  </si>
  <si>
    <t>71.030</t>
  </si>
  <si>
    <t>信息化  平台岗</t>
  </si>
  <si>
    <t>201910802618</t>
  </si>
  <si>
    <t>冯朝一</t>
  </si>
  <si>
    <t>74.320</t>
  </si>
  <si>
    <t>201910802616</t>
  </si>
  <si>
    <t>赵力功</t>
  </si>
  <si>
    <t>男</t>
  </si>
  <si>
    <t>74.005</t>
  </si>
  <si>
    <t>201910802628</t>
  </si>
  <si>
    <t>周孟龙</t>
  </si>
  <si>
    <t>73.930</t>
  </si>
  <si>
    <t>201910802611</t>
  </si>
  <si>
    <t>崔榕晋</t>
  </si>
  <si>
    <t>73.575</t>
  </si>
  <si>
    <t>201910802607</t>
  </si>
  <si>
    <t>刘进禄</t>
  </si>
  <si>
    <t>72.330</t>
  </si>
  <si>
    <t>201910802605</t>
  </si>
  <si>
    <t>王箭楠</t>
  </si>
  <si>
    <t>71.470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</si>
</sst>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00_ "/>
  </numFmts>
  <fonts count="29">
    <font>
      <sz val="11"/>
      <color theme="1"/>
      <name val="宋体"/>
      <charset val="134"/>
      <scheme val="minor"/>
    </font>
    <font>
      <b/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仿宋_GB2312"/>
      <charset val="134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theme="1"/>
      <name val="宋体"/>
      <charset val="134"/>
    </font>
    <font>
      <sz val="9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24" fillId="13" borderId="11" applyNumberFormat="0" applyAlignment="0" applyProtection="0">
      <alignment vertical="center"/>
    </xf>
    <xf numFmtId="0" fontId="8" fillId="4" borderId="5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49" applyFont="1" applyFill="1" applyAlignment="1">
      <alignment horizontal="center" vertical="center" wrapText="1"/>
    </xf>
    <xf numFmtId="0" fontId="3" fillId="0" borderId="0" xfId="49" applyFont="1" applyFill="1" applyAlignment="1">
      <alignment horizontal="left" vertical="center" wrapText="1"/>
    </xf>
    <xf numFmtId="0" fontId="4" fillId="0" borderId="0" xfId="49" applyFont="1" applyFill="1" applyBorder="1" applyAlignment="1">
      <alignment horizontal="center" vertical="center" wrapText="1"/>
    </xf>
    <xf numFmtId="177" fontId="4" fillId="0" borderId="0" xfId="49" applyNumberFormat="1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wrapText="1"/>
    </xf>
    <xf numFmtId="0" fontId="5" fillId="0" borderId="3" xfId="49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0" fillId="0" borderId="1" xfId="49" applyNumberFormat="1" applyFont="1" applyFill="1" applyBorder="1" applyAlignment="1">
      <alignment horizontal="center" vertical="center" wrapText="1"/>
    </xf>
    <xf numFmtId="0" fontId="0" fillId="0" borderId="2" xfId="49" applyFont="1" applyFill="1" applyBorder="1" applyAlignment="1">
      <alignment horizontal="center" vertical="center" wrapText="1"/>
    </xf>
    <xf numFmtId="0" fontId="0" fillId="0" borderId="4" xfId="49" applyFont="1" applyFill="1" applyBorder="1" applyAlignment="1">
      <alignment horizontal="center" vertical="center" wrapText="1"/>
    </xf>
    <xf numFmtId="0" fontId="0" fillId="0" borderId="3" xfId="49" applyFont="1" applyFill="1" applyBorder="1" applyAlignment="1">
      <alignment horizontal="center" vertical="center" wrapText="1"/>
    </xf>
    <xf numFmtId="177" fontId="3" fillId="0" borderId="0" xfId="49" applyNumberFormat="1" applyFont="1" applyFill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176" fontId="0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23"/>
  <sheetViews>
    <sheetView tabSelected="1" workbookViewId="0">
      <selection activeCell="O12" sqref="O12"/>
    </sheetView>
  </sheetViews>
  <sheetFormatPr defaultColWidth="9" defaultRowHeight="13.5"/>
  <cols>
    <col min="1" max="1" width="4.25" customWidth="1"/>
    <col min="2" max="2" width="9.375" customWidth="1"/>
    <col min="3" max="3" width="15" customWidth="1"/>
    <col min="6" max="6" width="9" style="2"/>
    <col min="8" max="8" width="13.375" customWidth="1"/>
    <col min="10" max="10" width="13.375" customWidth="1"/>
  </cols>
  <sheetData>
    <row r="1" ht="16" customHeight="1" spans="1:2">
      <c r="A1" s="3" t="s">
        <v>0</v>
      </c>
      <c r="B1" s="4"/>
    </row>
    <row r="2" ht="53" customHeight="1" spans="1:13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ht="22" customHeight="1" spans="1:13">
      <c r="A3" s="6" t="s">
        <v>2</v>
      </c>
      <c r="B3" s="6"/>
      <c r="C3" s="6"/>
      <c r="D3" s="6"/>
      <c r="E3" s="6"/>
      <c r="F3" s="7"/>
      <c r="G3" s="8"/>
      <c r="H3" s="8"/>
      <c r="I3" s="8"/>
      <c r="J3" s="21" t="s">
        <v>3</v>
      </c>
      <c r="K3" s="21"/>
      <c r="L3" s="21"/>
      <c r="M3" s="21"/>
    </row>
    <row r="4" ht="22.5" customHeight="1" spans="1:13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10" t="s">
        <v>9</v>
      </c>
      <c r="G4" s="11" t="s">
        <v>10</v>
      </c>
      <c r="H4" s="11"/>
      <c r="I4" s="11" t="s">
        <v>11</v>
      </c>
      <c r="J4" s="11"/>
      <c r="K4" s="11" t="s">
        <v>12</v>
      </c>
      <c r="L4" s="9" t="s">
        <v>13</v>
      </c>
      <c r="M4" s="10" t="s">
        <v>14</v>
      </c>
    </row>
    <row r="5" ht="25.5" customHeight="1" spans="1:13">
      <c r="A5" s="9"/>
      <c r="B5" s="9"/>
      <c r="C5" s="9"/>
      <c r="D5" s="9"/>
      <c r="E5" s="9"/>
      <c r="F5" s="12"/>
      <c r="G5" s="11" t="s">
        <v>15</v>
      </c>
      <c r="H5" s="11" t="s">
        <v>16</v>
      </c>
      <c r="I5" s="11" t="s">
        <v>17</v>
      </c>
      <c r="J5" s="11" t="s">
        <v>18</v>
      </c>
      <c r="K5" s="11" t="s">
        <v>19</v>
      </c>
      <c r="L5" s="9"/>
      <c r="M5" s="12"/>
    </row>
    <row r="6" s="1" customFormat="1" ht="20.1" customHeight="1" spans="1:13">
      <c r="A6" s="13">
        <v>1</v>
      </c>
      <c r="B6" s="14" t="s">
        <v>20</v>
      </c>
      <c r="C6" s="15" t="s">
        <v>21</v>
      </c>
      <c r="D6" s="24" t="s">
        <v>22</v>
      </c>
      <c r="E6" s="24" t="s">
        <v>23</v>
      </c>
      <c r="F6" s="24" t="s">
        <v>24</v>
      </c>
      <c r="G6" s="25" t="s">
        <v>25</v>
      </c>
      <c r="H6" s="17">
        <f t="shared" ref="H6:H15" si="0">G6*0.6</f>
        <v>43.521</v>
      </c>
      <c r="I6" s="15">
        <v>80.2</v>
      </c>
      <c r="J6" s="17">
        <f>I6*0.4</f>
        <v>32.08</v>
      </c>
      <c r="K6" s="17">
        <f t="shared" ref="K6:K15" si="1">H6+J6</f>
        <v>75.601</v>
      </c>
      <c r="L6" s="13" t="s">
        <v>26</v>
      </c>
      <c r="M6" s="22"/>
    </row>
    <row r="7" s="1" customFormat="1" ht="20.1" customHeight="1" spans="1:13">
      <c r="A7" s="13">
        <v>2</v>
      </c>
      <c r="B7" s="14"/>
      <c r="C7" s="15" t="s">
        <v>27</v>
      </c>
      <c r="D7" s="24" t="s">
        <v>28</v>
      </c>
      <c r="E7" s="24" t="s">
        <v>23</v>
      </c>
      <c r="F7" s="24" t="s">
        <v>24</v>
      </c>
      <c r="G7" s="25" t="s">
        <v>29</v>
      </c>
      <c r="H7" s="17">
        <f t="shared" si="0"/>
        <v>42.711</v>
      </c>
      <c r="I7" s="15">
        <v>77.6</v>
      </c>
      <c r="J7" s="17">
        <f>I7*0.4</f>
        <v>31.04</v>
      </c>
      <c r="K7" s="17">
        <f t="shared" si="1"/>
        <v>73.751</v>
      </c>
      <c r="L7" s="13" t="s">
        <v>30</v>
      </c>
      <c r="M7" s="22"/>
    </row>
    <row r="8" s="1" customFormat="1" ht="20.1" customHeight="1" spans="1:13">
      <c r="A8" s="13">
        <v>3</v>
      </c>
      <c r="B8" s="14"/>
      <c r="C8" s="15" t="s">
        <v>31</v>
      </c>
      <c r="D8" s="24" t="s">
        <v>32</v>
      </c>
      <c r="E8" s="24" t="s">
        <v>23</v>
      </c>
      <c r="F8" s="24" t="s">
        <v>24</v>
      </c>
      <c r="G8" s="25" t="s">
        <v>33</v>
      </c>
      <c r="H8" s="17">
        <f t="shared" si="0"/>
        <v>40.953</v>
      </c>
      <c r="I8" s="15"/>
      <c r="J8" s="17"/>
      <c r="K8" s="17">
        <f t="shared" si="1"/>
        <v>40.953</v>
      </c>
      <c r="L8" s="13" t="s">
        <v>30</v>
      </c>
      <c r="M8" s="23" t="s">
        <v>34</v>
      </c>
    </row>
    <row r="9" s="1" customFormat="1" ht="20.1" customHeight="1" spans="1:13">
      <c r="A9" s="13">
        <v>4</v>
      </c>
      <c r="B9" s="18" t="s">
        <v>35</v>
      </c>
      <c r="C9" s="15" t="s">
        <v>36</v>
      </c>
      <c r="D9" s="24" t="s">
        <v>37</v>
      </c>
      <c r="E9" s="24" t="s">
        <v>23</v>
      </c>
      <c r="F9" s="24" t="s">
        <v>38</v>
      </c>
      <c r="G9" s="25" t="s">
        <v>39</v>
      </c>
      <c r="H9" s="17">
        <f t="shared" si="0"/>
        <v>48.474</v>
      </c>
      <c r="I9" s="15">
        <v>79.8</v>
      </c>
      <c r="J9" s="17">
        <f t="shared" ref="J9:J15" si="2">I9*0.4</f>
        <v>31.92</v>
      </c>
      <c r="K9" s="17">
        <f t="shared" si="1"/>
        <v>80.394</v>
      </c>
      <c r="L9" s="13" t="s">
        <v>26</v>
      </c>
      <c r="M9" s="22"/>
    </row>
    <row r="10" s="1" customFormat="1" ht="20.1" customHeight="1" spans="1:13">
      <c r="A10" s="13">
        <v>5</v>
      </c>
      <c r="B10" s="19"/>
      <c r="C10" s="15" t="s">
        <v>40</v>
      </c>
      <c r="D10" s="24" t="s">
        <v>41</v>
      </c>
      <c r="E10" s="24" t="s">
        <v>23</v>
      </c>
      <c r="F10" s="24" t="s">
        <v>24</v>
      </c>
      <c r="G10" s="25" t="s">
        <v>42</v>
      </c>
      <c r="H10" s="17">
        <f t="shared" si="0"/>
        <v>46.254</v>
      </c>
      <c r="I10" s="15">
        <v>78</v>
      </c>
      <c r="J10" s="17">
        <f t="shared" si="2"/>
        <v>31.2</v>
      </c>
      <c r="K10" s="17">
        <f t="shared" si="1"/>
        <v>77.454</v>
      </c>
      <c r="L10" s="13" t="s">
        <v>30</v>
      </c>
      <c r="M10" s="22"/>
    </row>
    <row r="11" s="1" customFormat="1" ht="20.1" customHeight="1" spans="1:13">
      <c r="A11" s="13">
        <v>6</v>
      </c>
      <c r="B11" s="20"/>
      <c r="C11" s="15" t="s">
        <v>43</v>
      </c>
      <c r="D11" s="24" t="s">
        <v>44</v>
      </c>
      <c r="E11" s="24" t="s">
        <v>23</v>
      </c>
      <c r="F11" s="24" t="s">
        <v>24</v>
      </c>
      <c r="G11" s="25" t="s">
        <v>45</v>
      </c>
      <c r="H11" s="17">
        <f t="shared" si="0"/>
        <v>44.763</v>
      </c>
      <c r="I11" s="15">
        <v>81.4</v>
      </c>
      <c r="J11" s="17">
        <f t="shared" si="2"/>
        <v>32.56</v>
      </c>
      <c r="K11" s="17">
        <f t="shared" si="1"/>
        <v>77.323</v>
      </c>
      <c r="L11" s="13" t="s">
        <v>30</v>
      </c>
      <c r="M11" s="22"/>
    </row>
    <row r="12" s="1" customFormat="1" ht="20.1" customHeight="1" spans="1:13">
      <c r="A12" s="13">
        <v>7</v>
      </c>
      <c r="B12" s="18" t="s">
        <v>46</v>
      </c>
      <c r="C12" s="15" t="s">
        <v>47</v>
      </c>
      <c r="D12" s="24" t="s">
        <v>48</v>
      </c>
      <c r="E12" s="24" t="s">
        <v>23</v>
      </c>
      <c r="F12" s="24" t="s">
        <v>24</v>
      </c>
      <c r="G12" s="25" t="s">
        <v>49</v>
      </c>
      <c r="H12" s="17">
        <f t="shared" si="0"/>
        <v>47.19</v>
      </c>
      <c r="I12" s="15">
        <v>83.2</v>
      </c>
      <c r="J12" s="17">
        <f t="shared" si="2"/>
        <v>33.28</v>
      </c>
      <c r="K12" s="17">
        <f t="shared" si="1"/>
        <v>80.47</v>
      </c>
      <c r="L12" s="13" t="s">
        <v>26</v>
      </c>
      <c r="M12" s="22"/>
    </row>
    <row r="13" s="1" customFormat="1" ht="20.1" customHeight="1" spans="1:13">
      <c r="A13" s="13">
        <v>8</v>
      </c>
      <c r="B13" s="19"/>
      <c r="C13" s="15" t="s">
        <v>50</v>
      </c>
      <c r="D13" s="24" t="s">
        <v>51</v>
      </c>
      <c r="E13" s="24" t="s">
        <v>23</v>
      </c>
      <c r="F13" s="24" t="s">
        <v>24</v>
      </c>
      <c r="G13" s="25" t="s">
        <v>52</v>
      </c>
      <c r="H13" s="17">
        <f t="shared" si="0"/>
        <v>46.881</v>
      </c>
      <c r="I13" s="15">
        <v>79.6</v>
      </c>
      <c r="J13" s="17">
        <f t="shared" si="2"/>
        <v>31.84</v>
      </c>
      <c r="K13" s="17">
        <f t="shared" si="1"/>
        <v>78.721</v>
      </c>
      <c r="L13" s="13" t="s">
        <v>26</v>
      </c>
      <c r="M13" s="22"/>
    </row>
    <row r="14" s="1" customFormat="1" ht="20.1" customHeight="1" spans="1:13">
      <c r="A14" s="13">
        <v>9</v>
      </c>
      <c r="B14" s="19"/>
      <c r="C14" s="15" t="s">
        <v>53</v>
      </c>
      <c r="D14" s="24" t="s">
        <v>54</v>
      </c>
      <c r="E14" s="24" t="s">
        <v>23</v>
      </c>
      <c r="F14" s="24" t="s">
        <v>24</v>
      </c>
      <c r="G14" s="25" t="s">
        <v>55</v>
      </c>
      <c r="H14" s="17">
        <f t="shared" si="0"/>
        <v>45.234</v>
      </c>
      <c r="I14" s="15">
        <v>80.7</v>
      </c>
      <c r="J14" s="17">
        <f t="shared" si="2"/>
        <v>32.28</v>
      </c>
      <c r="K14" s="17">
        <f t="shared" si="1"/>
        <v>77.514</v>
      </c>
      <c r="L14" s="13" t="s">
        <v>30</v>
      </c>
      <c r="M14" s="22"/>
    </row>
    <row r="15" s="1" customFormat="1" ht="20.1" customHeight="1" spans="1:13">
      <c r="A15" s="13">
        <v>10</v>
      </c>
      <c r="B15" s="19"/>
      <c r="C15" s="15" t="s">
        <v>56</v>
      </c>
      <c r="D15" s="24" t="s">
        <v>57</v>
      </c>
      <c r="E15" s="24" t="s">
        <v>23</v>
      </c>
      <c r="F15" s="24" t="s">
        <v>24</v>
      </c>
      <c r="G15" s="25" t="s">
        <v>58</v>
      </c>
      <c r="H15" s="17">
        <f t="shared" si="0"/>
        <v>43.815</v>
      </c>
      <c r="I15" s="15">
        <v>82</v>
      </c>
      <c r="J15" s="17">
        <f t="shared" si="2"/>
        <v>32.8</v>
      </c>
      <c r="K15" s="17">
        <f t="shared" si="1"/>
        <v>76.615</v>
      </c>
      <c r="L15" s="13" t="s">
        <v>30</v>
      </c>
      <c r="M15" s="22"/>
    </row>
    <row r="16" s="1" customFormat="1" ht="20.1" customHeight="1" spans="1:13">
      <c r="A16" s="13">
        <v>11</v>
      </c>
      <c r="B16" s="19"/>
      <c r="C16" s="15" t="s">
        <v>59</v>
      </c>
      <c r="D16" s="24" t="s">
        <v>60</v>
      </c>
      <c r="E16" s="24" t="s">
        <v>23</v>
      </c>
      <c r="F16" s="24" t="s">
        <v>24</v>
      </c>
      <c r="G16" s="25" t="s">
        <v>61</v>
      </c>
      <c r="H16" s="17">
        <f t="shared" ref="H16:H31" si="3">G16*0.6</f>
        <v>42.696</v>
      </c>
      <c r="I16" s="15">
        <v>80</v>
      </c>
      <c r="J16" s="17">
        <f t="shared" ref="J16:J31" si="4">I16*0.4</f>
        <v>32</v>
      </c>
      <c r="K16" s="17">
        <f t="shared" ref="K16:K31" si="5">H16+J16</f>
        <v>74.696</v>
      </c>
      <c r="L16" s="13" t="s">
        <v>30</v>
      </c>
      <c r="M16" s="22"/>
    </row>
    <row r="17" s="1" customFormat="1" ht="20.1" customHeight="1" spans="1:13">
      <c r="A17" s="13">
        <v>12</v>
      </c>
      <c r="B17" s="20"/>
      <c r="C17" s="15" t="s">
        <v>62</v>
      </c>
      <c r="D17" s="24" t="s">
        <v>63</v>
      </c>
      <c r="E17" s="24" t="s">
        <v>23</v>
      </c>
      <c r="F17" s="24" t="s">
        <v>24</v>
      </c>
      <c r="G17" s="25" t="s">
        <v>64</v>
      </c>
      <c r="H17" s="17">
        <f t="shared" si="3"/>
        <v>42.618</v>
      </c>
      <c r="I17" s="15">
        <v>78.2</v>
      </c>
      <c r="J17" s="17">
        <f t="shared" si="4"/>
        <v>31.28</v>
      </c>
      <c r="K17" s="17">
        <f t="shared" si="5"/>
        <v>73.898</v>
      </c>
      <c r="L17" s="13" t="s">
        <v>30</v>
      </c>
      <c r="M17" s="22"/>
    </row>
    <row r="18" s="1" customFormat="1" ht="20.1" customHeight="1" spans="1:13">
      <c r="A18" s="13">
        <v>13</v>
      </c>
      <c r="B18" s="18" t="s">
        <v>65</v>
      </c>
      <c r="C18" s="15" t="s">
        <v>66</v>
      </c>
      <c r="D18" s="24" t="s">
        <v>67</v>
      </c>
      <c r="E18" s="24" t="s">
        <v>23</v>
      </c>
      <c r="F18" s="24" t="s">
        <v>24</v>
      </c>
      <c r="G18" s="25" t="s">
        <v>68</v>
      </c>
      <c r="H18" s="17">
        <f t="shared" si="3"/>
        <v>44.592</v>
      </c>
      <c r="I18" s="15">
        <v>87.8</v>
      </c>
      <c r="J18" s="17">
        <f t="shared" si="4"/>
        <v>35.12</v>
      </c>
      <c r="K18" s="17">
        <f t="shared" si="5"/>
        <v>79.712</v>
      </c>
      <c r="L18" s="13" t="s">
        <v>26</v>
      </c>
      <c r="M18" s="22"/>
    </row>
    <row r="19" s="1" customFormat="1" ht="20.1" customHeight="1" spans="1:13">
      <c r="A19" s="13">
        <v>14</v>
      </c>
      <c r="B19" s="19"/>
      <c r="C19" s="15" t="s">
        <v>69</v>
      </c>
      <c r="D19" s="24" t="s">
        <v>70</v>
      </c>
      <c r="E19" s="24" t="s">
        <v>71</v>
      </c>
      <c r="F19" s="24" t="s">
        <v>24</v>
      </c>
      <c r="G19" s="25" t="s">
        <v>72</v>
      </c>
      <c r="H19" s="17">
        <f t="shared" si="3"/>
        <v>44.403</v>
      </c>
      <c r="I19" s="15">
        <v>71</v>
      </c>
      <c r="J19" s="17">
        <f t="shared" si="4"/>
        <v>28.4</v>
      </c>
      <c r="K19" s="17">
        <f t="shared" si="5"/>
        <v>72.803</v>
      </c>
      <c r="L19" s="13" t="s">
        <v>30</v>
      </c>
      <c r="M19" s="22"/>
    </row>
    <row r="20" s="1" customFormat="1" ht="20.1" customHeight="1" spans="1:13">
      <c r="A20" s="13">
        <v>15</v>
      </c>
      <c r="B20" s="19"/>
      <c r="C20" s="15" t="s">
        <v>73</v>
      </c>
      <c r="D20" s="24" t="s">
        <v>74</v>
      </c>
      <c r="E20" s="24" t="s">
        <v>71</v>
      </c>
      <c r="F20" s="24" t="s">
        <v>24</v>
      </c>
      <c r="G20" s="25" t="s">
        <v>75</v>
      </c>
      <c r="H20" s="17">
        <f t="shared" si="3"/>
        <v>44.358</v>
      </c>
      <c r="I20" s="15">
        <v>79.2</v>
      </c>
      <c r="J20" s="17">
        <f t="shared" si="4"/>
        <v>31.68</v>
      </c>
      <c r="K20" s="17">
        <f t="shared" si="5"/>
        <v>76.038</v>
      </c>
      <c r="L20" s="13" t="s">
        <v>30</v>
      </c>
      <c r="M20" s="22"/>
    </row>
    <row r="21" s="1" customFormat="1" ht="20.1" customHeight="1" spans="1:13">
      <c r="A21" s="13">
        <v>16</v>
      </c>
      <c r="B21" s="19"/>
      <c r="C21" s="15" t="s">
        <v>76</v>
      </c>
      <c r="D21" s="24" t="s">
        <v>77</v>
      </c>
      <c r="E21" s="24" t="s">
        <v>23</v>
      </c>
      <c r="F21" s="24" t="s">
        <v>24</v>
      </c>
      <c r="G21" s="25" t="s">
        <v>78</v>
      </c>
      <c r="H21" s="17">
        <f t="shared" si="3"/>
        <v>44.145</v>
      </c>
      <c r="I21" s="15">
        <v>80.4</v>
      </c>
      <c r="J21" s="17">
        <f t="shared" si="4"/>
        <v>32.16</v>
      </c>
      <c r="K21" s="17">
        <f t="shared" si="5"/>
        <v>76.305</v>
      </c>
      <c r="L21" s="13" t="s">
        <v>26</v>
      </c>
      <c r="M21" s="22"/>
    </row>
    <row r="22" s="1" customFormat="1" ht="20.1" customHeight="1" spans="1:13">
      <c r="A22" s="13">
        <v>17</v>
      </c>
      <c r="B22" s="19"/>
      <c r="C22" s="15" t="s">
        <v>79</v>
      </c>
      <c r="D22" s="24" t="s">
        <v>80</v>
      </c>
      <c r="E22" s="24" t="s">
        <v>71</v>
      </c>
      <c r="F22" s="24" t="s">
        <v>24</v>
      </c>
      <c r="G22" s="25" t="s">
        <v>81</v>
      </c>
      <c r="H22" s="17">
        <f t="shared" si="3"/>
        <v>43.398</v>
      </c>
      <c r="I22" s="15">
        <v>80.3</v>
      </c>
      <c r="J22" s="17">
        <f t="shared" si="4"/>
        <v>32.12</v>
      </c>
      <c r="K22" s="17">
        <f t="shared" si="5"/>
        <v>75.518</v>
      </c>
      <c r="L22" s="13" t="s">
        <v>30</v>
      </c>
      <c r="M22" s="22"/>
    </row>
    <row r="23" s="1" customFormat="1" ht="20.1" customHeight="1" spans="1:13">
      <c r="A23" s="13">
        <v>18</v>
      </c>
      <c r="B23" s="20"/>
      <c r="C23" s="15" t="s">
        <v>82</v>
      </c>
      <c r="D23" s="24" t="s">
        <v>83</v>
      </c>
      <c r="E23" s="24" t="s">
        <v>71</v>
      </c>
      <c r="F23" s="24" t="s">
        <v>24</v>
      </c>
      <c r="G23" s="25" t="s">
        <v>84</v>
      </c>
      <c r="H23" s="17">
        <f t="shared" si="3"/>
        <v>42.882</v>
      </c>
      <c r="I23" s="15">
        <v>77.3</v>
      </c>
      <c r="J23" s="17">
        <f t="shared" si="4"/>
        <v>30.92</v>
      </c>
      <c r="K23" s="17">
        <f t="shared" si="5"/>
        <v>73.802</v>
      </c>
      <c r="L23" s="13" t="s">
        <v>30</v>
      </c>
      <c r="M23" s="22"/>
    </row>
  </sheetData>
  <mergeCells count="18">
    <mergeCell ref="A1:B1"/>
    <mergeCell ref="A2:M2"/>
    <mergeCell ref="A3:E3"/>
    <mergeCell ref="J3:M3"/>
    <mergeCell ref="G4:H4"/>
    <mergeCell ref="I4:J4"/>
    <mergeCell ref="A4:A5"/>
    <mergeCell ref="B4:B5"/>
    <mergeCell ref="B6:B8"/>
    <mergeCell ref="B9:B11"/>
    <mergeCell ref="B12:B17"/>
    <mergeCell ref="B18:B23"/>
    <mergeCell ref="C4:C5"/>
    <mergeCell ref="D4:D5"/>
    <mergeCell ref="E4:E5"/>
    <mergeCell ref="F4:F5"/>
    <mergeCell ref="L4:L5"/>
    <mergeCell ref="M4:M5"/>
  </mergeCells>
  <pageMargins left="0.621527777777778" right="0.621527777777778" top="0.632638888888889" bottom="0.554166666666667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2019-11-16T07:49:00Z</dcterms:created>
  <cp:lastPrinted>2019-11-16T08:22:00Z</cp:lastPrinted>
  <dcterms:modified xsi:type="dcterms:W3CDTF">2019-11-27T06:05:09Z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