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组1" sheetId="1" r:id="rId1"/>
    <sheet name="Sheet3" sheetId="2" r:id="rId2"/>
  </sheets>
  <definedNames>
    <definedName name="_xlnm.Print_Titles" localSheetId="0">'组1'!$1:$2</definedName>
  </definedNames>
  <calcPr fullCalcOnLoad="1"/>
</workbook>
</file>

<file path=xl/sharedStrings.xml><?xml version="1.0" encoding="utf-8"?>
<sst xmlns="http://schemas.openxmlformats.org/spreadsheetml/2006/main" count="126" uniqueCount="101">
  <si>
    <t>市农牧业局2016年度事业单位公开招聘面试人员总成绩表</t>
  </si>
  <si>
    <t>主管部门</t>
  </si>
  <si>
    <t>报考单位</t>
  </si>
  <si>
    <t>报考岗位</t>
  </si>
  <si>
    <t>姓名</t>
  </si>
  <si>
    <t>笔试准考证号</t>
  </si>
  <si>
    <t>笔试成绩</t>
  </si>
  <si>
    <t>笔试成绩（60%)</t>
  </si>
  <si>
    <t>面试成绩</t>
  </si>
  <si>
    <t>面试成绩（40%）</t>
  </si>
  <si>
    <t>总成绩</t>
  </si>
  <si>
    <t>总成绩排名</t>
  </si>
  <si>
    <t>市农牧业局</t>
  </si>
  <si>
    <t>巴彦淖尔市家畜改良工作站</t>
  </si>
  <si>
    <t>专业技术岗位</t>
  </si>
  <si>
    <t>郭雅娟</t>
  </si>
  <si>
    <t>20160201215</t>
  </si>
  <si>
    <t>张晶晶</t>
  </si>
  <si>
    <t>20160201223</t>
  </si>
  <si>
    <t>2</t>
  </si>
  <si>
    <t>陈雪</t>
  </si>
  <si>
    <t>20160201212</t>
  </si>
  <si>
    <t>3</t>
  </si>
  <si>
    <t>巴彦淖尔市农畜产品质量安全监督管理中心</t>
  </si>
  <si>
    <t>检测人员</t>
  </si>
  <si>
    <t>苏惠田</t>
  </si>
  <si>
    <t>20160201519</t>
  </si>
  <si>
    <t>张永朝</t>
  </si>
  <si>
    <t>20160201521</t>
  </si>
  <si>
    <t>1</t>
  </si>
  <si>
    <t>常程</t>
  </si>
  <si>
    <t>20160201514</t>
  </si>
  <si>
    <t>巴彦淖尔市农科教结合管理服务中心</t>
  </si>
  <si>
    <t>农业电视制作编辑</t>
  </si>
  <si>
    <t>王露</t>
  </si>
  <si>
    <t>20160106116</t>
  </si>
  <si>
    <t>王荥坤</t>
  </si>
  <si>
    <t>20160106115</t>
  </si>
  <si>
    <t>陈志宇</t>
  </si>
  <si>
    <t>20160106112</t>
  </si>
  <si>
    <t>巴彦淖尔市农牧业技术推广中心</t>
  </si>
  <si>
    <t>经济作物</t>
  </si>
  <si>
    <t>张希吏</t>
  </si>
  <si>
    <t>20160201404</t>
  </si>
  <si>
    <t>杨文</t>
  </si>
  <si>
    <t>20160201410</t>
  </si>
  <si>
    <t>张婷</t>
  </si>
  <si>
    <t>20160201407</t>
  </si>
  <si>
    <t>粮食</t>
  </si>
  <si>
    <t>赵超</t>
  </si>
  <si>
    <t>20160201325</t>
  </si>
  <si>
    <t>李颖</t>
  </si>
  <si>
    <t>20160201323</t>
  </si>
  <si>
    <t>菅彩媛</t>
  </si>
  <si>
    <t>20160201326</t>
  </si>
  <si>
    <t>5</t>
  </si>
  <si>
    <t>卢柄龙</t>
  </si>
  <si>
    <t>20160201322</t>
  </si>
  <si>
    <t>张艳丽</t>
  </si>
  <si>
    <t>20160201327</t>
  </si>
  <si>
    <t>4</t>
  </si>
  <si>
    <t>梁红伟</t>
  </si>
  <si>
    <t>20160201328</t>
  </si>
  <si>
    <t>6</t>
  </si>
  <si>
    <t>巴彦淖尔市农牧业科学研究院</t>
  </si>
  <si>
    <t>农业</t>
  </si>
  <si>
    <t>邬雪瑞</t>
  </si>
  <si>
    <t>20160201125</t>
  </si>
  <si>
    <t>连海霞</t>
  </si>
  <si>
    <t>20160201127</t>
  </si>
  <si>
    <t>马菲</t>
  </si>
  <si>
    <t>20160201129</t>
  </si>
  <si>
    <t>巴彦淖尔市水产管理站</t>
  </si>
  <si>
    <t>水产技术推广</t>
  </si>
  <si>
    <t>李晓娜</t>
  </si>
  <si>
    <t>20160201119</t>
  </si>
  <si>
    <t>张伟</t>
  </si>
  <si>
    <t>20160201122</t>
  </si>
  <si>
    <t>巴彦淖尔市铁路航空动物卫生监督检验站</t>
  </si>
  <si>
    <t>动物卫生监督检查</t>
  </si>
  <si>
    <t>高越</t>
  </si>
  <si>
    <t>20160201309</t>
  </si>
  <si>
    <t>高媛</t>
  </si>
  <si>
    <t>20160201313</t>
  </si>
  <si>
    <t>章嘎</t>
  </si>
  <si>
    <t>20160201307</t>
  </si>
  <si>
    <t>巴彦淖尔市种子管理站</t>
  </si>
  <si>
    <t>农作物品种试验示范、种子市场管理、种子质量检测</t>
  </si>
  <si>
    <t>魏璇</t>
  </si>
  <si>
    <t>20160201502</t>
  </si>
  <si>
    <t>张丽</t>
  </si>
  <si>
    <t>20160201428</t>
  </si>
  <si>
    <t>马荣</t>
  </si>
  <si>
    <t>20160201422</t>
  </si>
  <si>
    <t>综合岗位</t>
  </si>
  <si>
    <t>吴润梅</t>
  </si>
  <si>
    <t>20160105329</t>
  </si>
  <si>
    <t>包建华</t>
  </si>
  <si>
    <t>20160105304</t>
  </si>
  <si>
    <t>白海艳</t>
  </si>
  <si>
    <t>20160105318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</si>
</sst>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textRotation="255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176" fontId="45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 topLeftCell="A1">
      <selection activeCell="L34" sqref="L34"/>
    </sheetView>
  </sheetViews>
  <sheetFormatPr defaultColWidth="9.00390625" defaultRowHeight="14.25"/>
  <cols>
    <col min="1" max="1" width="9.125" style="2" customWidth="1"/>
    <col min="2" max="2" width="18.00390625" style="2" customWidth="1"/>
    <col min="3" max="3" width="11.50390625" style="2" customWidth="1"/>
    <col min="4" max="4" width="9.625" style="2" customWidth="1"/>
    <col min="5" max="5" width="13.125" style="2" customWidth="1"/>
    <col min="6" max="6" width="10.375" style="2" customWidth="1"/>
    <col min="7" max="10" width="10.375" style="3" customWidth="1"/>
    <col min="11" max="11" width="7.75390625" style="3" customWidth="1"/>
    <col min="12" max="12" width="10.375" style="3" customWidth="1"/>
  </cols>
  <sheetData>
    <row r="1" spans="1:12" ht="25.5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</row>
    <row r="2" spans="1:13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7" t="s">
        <v>11</v>
      </c>
      <c r="L2" s="18"/>
      <c r="M2" s="18"/>
    </row>
    <row r="3" spans="1:12" s="1" customFormat="1" ht="14.25">
      <c r="A3" s="9" t="s">
        <v>12</v>
      </c>
      <c r="B3" s="10" t="s">
        <v>13</v>
      </c>
      <c r="C3" s="10" t="s">
        <v>14</v>
      </c>
      <c r="D3" s="11" t="s">
        <v>15</v>
      </c>
      <c r="E3" s="11" t="s">
        <v>16</v>
      </c>
      <c r="F3" s="12">
        <v>65.415</v>
      </c>
      <c r="G3" s="13">
        <f>F3*60%</f>
        <v>39.249</v>
      </c>
      <c r="H3" s="13">
        <v>81.79</v>
      </c>
      <c r="I3" s="13">
        <f aca="true" t="shared" si="0" ref="I3:I6">H3*40%</f>
        <v>32.716</v>
      </c>
      <c r="J3" s="13">
        <f aca="true" t="shared" si="1" ref="J3:J34">I3+G3</f>
        <v>71.965</v>
      </c>
      <c r="K3" s="19">
        <v>1</v>
      </c>
      <c r="L3" s="20"/>
    </row>
    <row r="4" spans="1:12" ht="14.25">
      <c r="A4" s="9"/>
      <c r="B4" s="10"/>
      <c r="C4" s="10"/>
      <c r="D4" s="11" t="s">
        <v>17</v>
      </c>
      <c r="E4" s="11" t="s">
        <v>18</v>
      </c>
      <c r="F4" s="14">
        <v>63.065</v>
      </c>
      <c r="G4" s="15">
        <f aca="true" t="shared" si="2" ref="G4:G34">F4*60%</f>
        <v>37.839</v>
      </c>
      <c r="H4" s="15">
        <v>70.43</v>
      </c>
      <c r="I4" s="15">
        <f t="shared" si="0"/>
        <v>28.172000000000004</v>
      </c>
      <c r="J4" s="15">
        <f t="shared" si="1"/>
        <v>66.011</v>
      </c>
      <c r="K4" s="11" t="s">
        <v>19</v>
      </c>
      <c r="L4" s="21"/>
    </row>
    <row r="5" spans="1:12" ht="14.25">
      <c r="A5" s="9"/>
      <c r="B5" s="10"/>
      <c r="C5" s="10"/>
      <c r="D5" s="11" t="s">
        <v>20</v>
      </c>
      <c r="E5" s="11" t="s">
        <v>21</v>
      </c>
      <c r="F5" s="14">
        <v>61.855</v>
      </c>
      <c r="G5" s="15">
        <f t="shared" si="2"/>
        <v>37.113</v>
      </c>
      <c r="H5" s="15">
        <v>64.86</v>
      </c>
      <c r="I5" s="15">
        <f t="shared" si="0"/>
        <v>25.944000000000003</v>
      </c>
      <c r="J5" s="15">
        <f t="shared" si="1"/>
        <v>63.057</v>
      </c>
      <c r="K5" s="11" t="s">
        <v>22</v>
      </c>
      <c r="L5" s="21"/>
    </row>
    <row r="6" spans="1:12" ht="14.25">
      <c r="A6" s="9"/>
      <c r="B6" s="10" t="s">
        <v>23</v>
      </c>
      <c r="C6" s="10" t="s">
        <v>24</v>
      </c>
      <c r="D6" s="11" t="s">
        <v>25</v>
      </c>
      <c r="E6" s="11" t="s">
        <v>26</v>
      </c>
      <c r="F6" s="14">
        <v>68.925</v>
      </c>
      <c r="G6" s="15">
        <f t="shared" si="2"/>
        <v>41.355</v>
      </c>
      <c r="H6" s="15">
        <v>69.86</v>
      </c>
      <c r="I6" s="15">
        <f t="shared" si="0"/>
        <v>27.944000000000003</v>
      </c>
      <c r="J6" s="15">
        <f t="shared" si="1"/>
        <v>69.299</v>
      </c>
      <c r="K6" s="13" t="s">
        <v>19</v>
      </c>
      <c r="L6" s="21"/>
    </row>
    <row r="7" spans="1:12" s="1" customFormat="1" ht="14.25">
      <c r="A7" s="9"/>
      <c r="B7" s="10"/>
      <c r="C7" s="10"/>
      <c r="D7" s="11" t="s">
        <v>27</v>
      </c>
      <c r="E7" s="11" t="s">
        <v>28</v>
      </c>
      <c r="F7" s="12">
        <v>67.58</v>
      </c>
      <c r="G7" s="13">
        <f t="shared" si="2"/>
        <v>40.547999999999995</v>
      </c>
      <c r="H7" s="13">
        <v>75.43</v>
      </c>
      <c r="I7" s="13">
        <f aca="true" t="shared" si="3" ref="I7:I34">H7*40%</f>
        <v>30.172000000000004</v>
      </c>
      <c r="J7" s="13">
        <f t="shared" si="1"/>
        <v>70.72</v>
      </c>
      <c r="K7" s="19" t="s">
        <v>29</v>
      </c>
      <c r="L7" s="20"/>
    </row>
    <row r="8" spans="1:12" ht="14.25">
      <c r="A8" s="9"/>
      <c r="B8" s="10"/>
      <c r="C8" s="10"/>
      <c r="D8" s="11" t="s">
        <v>30</v>
      </c>
      <c r="E8" s="11" t="s">
        <v>31</v>
      </c>
      <c r="F8" s="14">
        <v>67.035</v>
      </c>
      <c r="G8" s="15">
        <f t="shared" si="2"/>
        <v>40.221</v>
      </c>
      <c r="H8" s="15">
        <v>69.14</v>
      </c>
      <c r="I8" s="15">
        <f t="shared" si="3"/>
        <v>27.656000000000002</v>
      </c>
      <c r="J8" s="15">
        <f t="shared" si="1"/>
        <v>67.877</v>
      </c>
      <c r="K8" s="13" t="s">
        <v>22</v>
      </c>
      <c r="L8" s="21"/>
    </row>
    <row r="9" spans="1:12" ht="14.25">
      <c r="A9" s="9"/>
      <c r="B9" s="10" t="s">
        <v>32</v>
      </c>
      <c r="C9" s="10" t="s">
        <v>33</v>
      </c>
      <c r="D9" s="11" t="s">
        <v>34</v>
      </c>
      <c r="E9" s="11" t="s">
        <v>35</v>
      </c>
      <c r="F9" s="14">
        <v>71.805</v>
      </c>
      <c r="G9" s="15">
        <f t="shared" si="2"/>
        <v>43.083000000000006</v>
      </c>
      <c r="H9" s="15">
        <v>62</v>
      </c>
      <c r="I9" s="15">
        <f t="shared" si="3"/>
        <v>24.8</v>
      </c>
      <c r="J9" s="15">
        <f t="shared" si="1"/>
        <v>67.88300000000001</v>
      </c>
      <c r="K9" s="13" t="s">
        <v>22</v>
      </c>
      <c r="L9" s="21"/>
    </row>
    <row r="10" spans="1:12" s="1" customFormat="1" ht="14.25">
      <c r="A10" s="9"/>
      <c r="B10" s="10"/>
      <c r="C10" s="10"/>
      <c r="D10" s="11" t="s">
        <v>36</v>
      </c>
      <c r="E10" s="11" t="s">
        <v>37</v>
      </c>
      <c r="F10" s="12">
        <v>71.15</v>
      </c>
      <c r="G10" s="13">
        <f t="shared" si="2"/>
        <v>42.690000000000005</v>
      </c>
      <c r="H10" s="13">
        <v>79.29</v>
      </c>
      <c r="I10" s="13">
        <f t="shared" si="3"/>
        <v>31.716000000000005</v>
      </c>
      <c r="J10" s="13">
        <f t="shared" si="1"/>
        <v>74.406</v>
      </c>
      <c r="K10" s="19" t="s">
        <v>29</v>
      </c>
      <c r="L10" s="20"/>
    </row>
    <row r="11" spans="1:12" ht="14.25">
      <c r="A11" s="9"/>
      <c r="B11" s="10"/>
      <c r="C11" s="10"/>
      <c r="D11" s="11" t="s">
        <v>38</v>
      </c>
      <c r="E11" s="11" t="s">
        <v>39</v>
      </c>
      <c r="F11" s="14">
        <v>71.1</v>
      </c>
      <c r="G11" s="15">
        <f t="shared" si="2"/>
        <v>42.66</v>
      </c>
      <c r="H11" s="15">
        <v>71.57</v>
      </c>
      <c r="I11" s="15">
        <f t="shared" si="3"/>
        <v>28.628</v>
      </c>
      <c r="J11" s="15">
        <f t="shared" si="1"/>
        <v>71.288</v>
      </c>
      <c r="K11" s="13" t="s">
        <v>19</v>
      </c>
      <c r="L11" s="21"/>
    </row>
    <row r="12" spans="1:12" ht="14.25">
      <c r="A12" s="9"/>
      <c r="B12" s="10" t="s">
        <v>40</v>
      </c>
      <c r="C12" s="10" t="s">
        <v>41</v>
      </c>
      <c r="D12" s="11" t="s">
        <v>42</v>
      </c>
      <c r="E12" s="11" t="s">
        <v>43</v>
      </c>
      <c r="F12" s="14">
        <v>62.855</v>
      </c>
      <c r="G12" s="15">
        <f t="shared" si="2"/>
        <v>37.712999999999994</v>
      </c>
      <c r="H12" s="15">
        <v>75.07</v>
      </c>
      <c r="I12" s="15">
        <f t="shared" si="3"/>
        <v>30.028</v>
      </c>
      <c r="J12" s="15">
        <f t="shared" si="1"/>
        <v>67.74099999999999</v>
      </c>
      <c r="K12" s="13" t="s">
        <v>19</v>
      </c>
      <c r="L12" s="21"/>
    </row>
    <row r="13" spans="1:12" s="1" customFormat="1" ht="14.25">
      <c r="A13" s="9"/>
      <c r="B13" s="10"/>
      <c r="C13" s="10"/>
      <c r="D13" s="11" t="s">
        <v>44</v>
      </c>
      <c r="E13" s="11" t="s">
        <v>45</v>
      </c>
      <c r="F13" s="12">
        <v>61.525</v>
      </c>
      <c r="G13" s="13">
        <f t="shared" si="2"/>
        <v>36.915</v>
      </c>
      <c r="H13" s="13">
        <v>86.43</v>
      </c>
      <c r="I13" s="13">
        <f t="shared" si="3"/>
        <v>34.572</v>
      </c>
      <c r="J13" s="13">
        <f t="shared" si="1"/>
        <v>71.487</v>
      </c>
      <c r="K13" s="19" t="s">
        <v>29</v>
      </c>
      <c r="L13" s="20"/>
    </row>
    <row r="14" spans="1:12" ht="14.25">
      <c r="A14" s="9"/>
      <c r="B14" s="10"/>
      <c r="C14" s="10"/>
      <c r="D14" s="11" t="s">
        <v>46</v>
      </c>
      <c r="E14" s="11" t="s">
        <v>47</v>
      </c>
      <c r="F14" s="14">
        <v>60.005</v>
      </c>
      <c r="G14" s="15">
        <f t="shared" si="2"/>
        <v>36.003</v>
      </c>
      <c r="H14" s="15">
        <v>70.93</v>
      </c>
      <c r="I14" s="15">
        <f t="shared" si="3"/>
        <v>28.372000000000003</v>
      </c>
      <c r="J14" s="15">
        <f t="shared" si="1"/>
        <v>64.375</v>
      </c>
      <c r="K14" s="13" t="s">
        <v>22</v>
      </c>
      <c r="L14" s="21"/>
    </row>
    <row r="15" spans="1:12" s="1" customFormat="1" ht="14.25">
      <c r="A15" s="9"/>
      <c r="B15" s="10"/>
      <c r="C15" s="10" t="s">
        <v>48</v>
      </c>
      <c r="D15" s="11" t="s">
        <v>49</v>
      </c>
      <c r="E15" s="11" t="s">
        <v>50</v>
      </c>
      <c r="F15" s="12">
        <v>66.615</v>
      </c>
      <c r="G15" s="13">
        <f t="shared" si="2"/>
        <v>39.968999999999994</v>
      </c>
      <c r="H15" s="13">
        <v>80.71</v>
      </c>
      <c r="I15" s="13">
        <f t="shared" si="3"/>
        <v>32.284</v>
      </c>
      <c r="J15" s="13">
        <f t="shared" si="1"/>
        <v>72.25299999999999</v>
      </c>
      <c r="K15" s="19" t="s">
        <v>29</v>
      </c>
      <c r="L15" s="20"/>
    </row>
    <row r="16" spans="1:12" s="1" customFormat="1" ht="14.25">
      <c r="A16" s="9"/>
      <c r="B16" s="10"/>
      <c r="C16" s="10"/>
      <c r="D16" s="11" t="s">
        <v>51</v>
      </c>
      <c r="E16" s="11" t="s">
        <v>52</v>
      </c>
      <c r="F16" s="12">
        <v>65.645</v>
      </c>
      <c r="G16" s="13">
        <f t="shared" si="2"/>
        <v>39.38699999999999</v>
      </c>
      <c r="H16" s="13">
        <v>75</v>
      </c>
      <c r="I16" s="13">
        <f t="shared" si="3"/>
        <v>30</v>
      </c>
      <c r="J16" s="13">
        <f t="shared" si="1"/>
        <v>69.387</v>
      </c>
      <c r="K16" s="19" t="s">
        <v>19</v>
      </c>
      <c r="L16" s="20"/>
    </row>
    <row r="17" spans="1:12" ht="14.25">
      <c r="A17" s="9"/>
      <c r="B17" s="10"/>
      <c r="C17" s="10"/>
      <c r="D17" s="11" t="s">
        <v>53</v>
      </c>
      <c r="E17" s="11" t="s">
        <v>54</v>
      </c>
      <c r="F17" s="14">
        <v>63.1</v>
      </c>
      <c r="G17" s="15">
        <f t="shared" si="2"/>
        <v>37.86</v>
      </c>
      <c r="H17" s="15">
        <v>0</v>
      </c>
      <c r="I17" s="15">
        <f t="shared" si="3"/>
        <v>0</v>
      </c>
      <c r="J17" s="15">
        <f t="shared" si="1"/>
        <v>37.86</v>
      </c>
      <c r="K17" s="13" t="s">
        <v>55</v>
      </c>
      <c r="L17" s="21"/>
    </row>
    <row r="18" spans="1:12" ht="14.25">
      <c r="A18" s="9"/>
      <c r="B18" s="10"/>
      <c r="C18" s="10"/>
      <c r="D18" s="11" t="s">
        <v>56</v>
      </c>
      <c r="E18" s="11" t="s">
        <v>57</v>
      </c>
      <c r="F18" s="14">
        <v>61.39</v>
      </c>
      <c r="G18" s="15">
        <f t="shared" si="2"/>
        <v>36.833999999999996</v>
      </c>
      <c r="H18" s="15">
        <v>73.71</v>
      </c>
      <c r="I18" s="15">
        <f t="shared" si="3"/>
        <v>29.483999999999998</v>
      </c>
      <c r="J18" s="15">
        <f t="shared" si="1"/>
        <v>66.318</v>
      </c>
      <c r="K18" s="13" t="s">
        <v>22</v>
      </c>
      <c r="L18" s="21"/>
    </row>
    <row r="19" spans="1:12" ht="14.25">
      <c r="A19" s="9"/>
      <c r="B19" s="10"/>
      <c r="C19" s="10"/>
      <c r="D19" s="11" t="s">
        <v>58</v>
      </c>
      <c r="E19" s="11" t="s">
        <v>59</v>
      </c>
      <c r="F19" s="14">
        <v>56.875</v>
      </c>
      <c r="G19" s="15">
        <f t="shared" si="2"/>
        <v>34.125</v>
      </c>
      <c r="H19" s="15">
        <v>76.07</v>
      </c>
      <c r="I19" s="15">
        <f t="shared" si="3"/>
        <v>30.427999999999997</v>
      </c>
      <c r="J19" s="15">
        <f t="shared" si="1"/>
        <v>64.553</v>
      </c>
      <c r="K19" s="13" t="s">
        <v>60</v>
      </c>
      <c r="L19" s="21"/>
    </row>
    <row r="20" spans="1:12" ht="14.25">
      <c r="A20" s="9"/>
      <c r="B20" s="10"/>
      <c r="C20" s="10"/>
      <c r="D20" s="11" t="s">
        <v>61</v>
      </c>
      <c r="E20" s="11" t="s">
        <v>62</v>
      </c>
      <c r="F20" s="14">
        <v>56.335</v>
      </c>
      <c r="G20" s="15">
        <f t="shared" si="2"/>
        <v>33.801</v>
      </c>
      <c r="H20" s="15">
        <v>0</v>
      </c>
      <c r="I20" s="15">
        <f t="shared" si="3"/>
        <v>0</v>
      </c>
      <c r="J20" s="15">
        <f t="shared" si="1"/>
        <v>33.801</v>
      </c>
      <c r="K20" s="13" t="s">
        <v>63</v>
      </c>
      <c r="L20" s="21"/>
    </row>
    <row r="21" spans="1:12" s="1" customFormat="1" ht="14.25">
      <c r="A21" s="9"/>
      <c r="B21" s="10" t="s">
        <v>64</v>
      </c>
      <c r="C21" s="10" t="s">
        <v>65</v>
      </c>
      <c r="D21" s="11" t="s">
        <v>66</v>
      </c>
      <c r="E21" s="11" t="s">
        <v>67</v>
      </c>
      <c r="F21" s="12">
        <v>68.375</v>
      </c>
      <c r="G21" s="13">
        <f t="shared" si="2"/>
        <v>41.025</v>
      </c>
      <c r="H21" s="13">
        <v>76.43</v>
      </c>
      <c r="I21" s="13">
        <f t="shared" si="3"/>
        <v>30.572000000000003</v>
      </c>
      <c r="J21" s="13">
        <f t="shared" si="1"/>
        <v>71.59700000000001</v>
      </c>
      <c r="K21" s="19" t="s">
        <v>29</v>
      </c>
      <c r="L21" s="20"/>
    </row>
    <row r="22" spans="1:12" ht="14.25">
      <c r="A22" s="9"/>
      <c r="B22" s="10"/>
      <c r="C22" s="10"/>
      <c r="D22" s="11" t="s">
        <v>68</v>
      </c>
      <c r="E22" s="11" t="s">
        <v>69</v>
      </c>
      <c r="F22" s="14">
        <v>65.26</v>
      </c>
      <c r="G22" s="15">
        <f t="shared" si="2"/>
        <v>39.156</v>
      </c>
      <c r="H22" s="15">
        <v>66.43</v>
      </c>
      <c r="I22" s="15">
        <f t="shared" si="3"/>
        <v>26.572000000000003</v>
      </c>
      <c r="J22" s="15">
        <f t="shared" si="1"/>
        <v>65.72800000000001</v>
      </c>
      <c r="K22" s="13" t="s">
        <v>19</v>
      </c>
      <c r="L22" s="21"/>
    </row>
    <row r="23" spans="1:12" ht="14.25">
      <c r="A23" s="9"/>
      <c r="B23" s="10"/>
      <c r="C23" s="10"/>
      <c r="D23" s="11" t="s">
        <v>70</v>
      </c>
      <c r="E23" s="11" t="s">
        <v>71</v>
      </c>
      <c r="F23" s="14">
        <v>64.21</v>
      </c>
      <c r="G23" s="15">
        <f t="shared" si="2"/>
        <v>38.525999999999996</v>
      </c>
      <c r="H23" s="15">
        <v>0</v>
      </c>
      <c r="I23" s="15">
        <f t="shared" si="3"/>
        <v>0</v>
      </c>
      <c r="J23" s="15">
        <f t="shared" si="1"/>
        <v>38.525999999999996</v>
      </c>
      <c r="K23" s="13" t="s">
        <v>22</v>
      </c>
      <c r="L23" s="21"/>
    </row>
    <row r="24" spans="1:12" s="1" customFormat="1" ht="14.25">
      <c r="A24" s="9"/>
      <c r="B24" s="10" t="s">
        <v>72</v>
      </c>
      <c r="C24" s="10" t="s">
        <v>73</v>
      </c>
      <c r="D24" s="11" t="s">
        <v>74</v>
      </c>
      <c r="E24" s="11" t="s">
        <v>75</v>
      </c>
      <c r="F24" s="12">
        <v>66.99</v>
      </c>
      <c r="G24" s="13">
        <f t="shared" si="2"/>
        <v>40.193999999999996</v>
      </c>
      <c r="H24" s="13">
        <v>75.71</v>
      </c>
      <c r="I24" s="13">
        <f t="shared" si="3"/>
        <v>30.284</v>
      </c>
      <c r="J24" s="13">
        <f t="shared" si="1"/>
        <v>70.478</v>
      </c>
      <c r="K24" s="19" t="s">
        <v>29</v>
      </c>
      <c r="L24" s="20"/>
    </row>
    <row r="25" spans="1:12" ht="14.25">
      <c r="A25" s="9"/>
      <c r="B25" s="10"/>
      <c r="C25" s="10"/>
      <c r="D25" s="11" t="s">
        <v>76</v>
      </c>
      <c r="E25" s="11" t="s">
        <v>77</v>
      </c>
      <c r="F25" s="14">
        <v>60.73</v>
      </c>
      <c r="G25" s="15">
        <f t="shared" si="2"/>
        <v>36.437999999999995</v>
      </c>
      <c r="H25" s="15">
        <v>73.14</v>
      </c>
      <c r="I25" s="15">
        <f t="shared" si="3"/>
        <v>29.256</v>
      </c>
      <c r="J25" s="15">
        <f t="shared" si="1"/>
        <v>65.69399999999999</v>
      </c>
      <c r="K25" s="13" t="s">
        <v>19</v>
      </c>
      <c r="L25" s="21"/>
    </row>
    <row r="26" spans="1:12" s="1" customFormat="1" ht="14.25">
      <c r="A26" s="9"/>
      <c r="B26" s="10" t="s">
        <v>78</v>
      </c>
      <c r="C26" s="10" t="s">
        <v>79</v>
      </c>
      <c r="D26" s="11" t="s">
        <v>80</v>
      </c>
      <c r="E26" s="11" t="s">
        <v>81</v>
      </c>
      <c r="F26" s="12">
        <v>71.605</v>
      </c>
      <c r="G26" s="13">
        <f t="shared" si="2"/>
        <v>42.963</v>
      </c>
      <c r="H26" s="13">
        <v>77.29</v>
      </c>
      <c r="I26" s="13">
        <f t="shared" si="3"/>
        <v>30.916000000000004</v>
      </c>
      <c r="J26" s="13">
        <f t="shared" si="1"/>
        <v>73.879</v>
      </c>
      <c r="K26" s="19" t="s">
        <v>29</v>
      </c>
      <c r="L26" s="20"/>
    </row>
    <row r="27" spans="1:12" ht="14.25">
      <c r="A27" s="9"/>
      <c r="B27" s="10"/>
      <c r="C27" s="10"/>
      <c r="D27" s="11" t="s">
        <v>82</v>
      </c>
      <c r="E27" s="11" t="s">
        <v>83</v>
      </c>
      <c r="F27" s="14">
        <v>71.275</v>
      </c>
      <c r="G27" s="15">
        <f t="shared" si="2"/>
        <v>42.765</v>
      </c>
      <c r="H27" s="15">
        <v>72</v>
      </c>
      <c r="I27" s="15">
        <f t="shared" si="3"/>
        <v>28.8</v>
      </c>
      <c r="J27" s="15">
        <f t="shared" si="1"/>
        <v>71.565</v>
      </c>
      <c r="K27" s="13" t="s">
        <v>19</v>
      </c>
      <c r="L27" s="21"/>
    </row>
    <row r="28" spans="1:12" ht="14.25">
      <c r="A28" s="9"/>
      <c r="B28" s="10"/>
      <c r="C28" s="10"/>
      <c r="D28" s="11" t="s">
        <v>84</v>
      </c>
      <c r="E28" s="11" t="s">
        <v>85</v>
      </c>
      <c r="F28" s="14">
        <v>68.36</v>
      </c>
      <c r="G28" s="15">
        <f t="shared" si="2"/>
        <v>41.016</v>
      </c>
      <c r="H28" s="15">
        <v>76.36</v>
      </c>
      <c r="I28" s="15">
        <f t="shared" si="3"/>
        <v>30.544</v>
      </c>
      <c r="J28" s="15">
        <f t="shared" si="1"/>
        <v>71.56</v>
      </c>
      <c r="K28" s="13" t="s">
        <v>22</v>
      </c>
      <c r="L28" s="21"/>
    </row>
    <row r="29" spans="1:12" s="1" customFormat="1" ht="14.25">
      <c r="A29" s="9"/>
      <c r="B29" s="10" t="s">
        <v>86</v>
      </c>
      <c r="C29" s="16" t="s">
        <v>87</v>
      </c>
      <c r="D29" s="11" t="s">
        <v>88</v>
      </c>
      <c r="E29" s="11" t="s">
        <v>89</v>
      </c>
      <c r="F29" s="12">
        <v>72.965</v>
      </c>
      <c r="G29" s="13">
        <f t="shared" si="2"/>
        <v>43.779</v>
      </c>
      <c r="H29" s="13">
        <v>65.71</v>
      </c>
      <c r="I29" s="13">
        <f t="shared" si="3"/>
        <v>26.284</v>
      </c>
      <c r="J29" s="13">
        <f t="shared" si="1"/>
        <v>70.063</v>
      </c>
      <c r="K29" s="19" t="s">
        <v>29</v>
      </c>
      <c r="L29" s="20"/>
    </row>
    <row r="30" spans="1:12" ht="14.25">
      <c r="A30" s="9"/>
      <c r="B30" s="10"/>
      <c r="C30" s="10"/>
      <c r="D30" s="11" t="s">
        <v>90</v>
      </c>
      <c r="E30" s="11" t="s">
        <v>91</v>
      </c>
      <c r="F30" s="14">
        <v>63.66</v>
      </c>
      <c r="G30" s="15">
        <f t="shared" si="2"/>
        <v>38.196</v>
      </c>
      <c r="H30" s="15">
        <v>70.86</v>
      </c>
      <c r="I30" s="15">
        <f t="shared" si="3"/>
        <v>28.344</v>
      </c>
      <c r="J30" s="15">
        <f t="shared" si="1"/>
        <v>66.53999999999999</v>
      </c>
      <c r="K30" s="13" t="s">
        <v>19</v>
      </c>
      <c r="L30" s="21"/>
    </row>
    <row r="31" spans="1:12" ht="14.25">
      <c r="A31" s="9"/>
      <c r="B31" s="10"/>
      <c r="C31" s="10"/>
      <c r="D31" s="11" t="s">
        <v>92</v>
      </c>
      <c r="E31" s="11" t="s">
        <v>93</v>
      </c>
      <c r="F31" s="14">
        <v>62.765</v>
      </c>
      <c r="G31" s="15">
        <f t="shared" si="2"/>
        <v>37.659</v>
      </c>
      <c r="H31" s="15">
        <v>51.86</v>
      </c>
      <c r="I31" s="15">
        <f t="shared" si="3"/>
        <v>20.744</v>
      </c>
      <c r="J31" s="15">
        <f t="shared" si="1"/>
        <v>58.403</v>
      </c>
      <c r="K31" s="13" t="s">
        <v>22</v>
      </c>
      <c r="L31" s="21"/>
    </row>
    <row r="32" spans="1:12" s="1" customFormat="1" ht="14.25">
      <c r="A32" s="9"/>
      <c r="B32" s="10"/>
      <c r="C32" s="10" t="s">
        <v>94</v>
      </c>
      <c r="D32" s="11" t="s">
        <v>95</v>
      </c>
      <c r="E32" s="11" t="s">
        <v>96</v>
      </c>
      <c r="F32" s="12">
        <v>76.55</v>
      </c>
      <c r="G32" s="13">
        <f t="shared" si="2"/>
        <v>45.93</v>
      </c>
      <c r="H32" s="13">
        <v>83.14</v>
      </c>
      <c r="I32" s="13">
        <f t="shared" si="3"/>
        <v>33.256</v>
      </c>
      <c r="J32" s="13">
        <f t="shared" si="1"/>
        <v>79.186</v>
      </c>
      <c r="K32" s="19" t="s">
        <v>29</v>
      </c>
      <c r="L32" s="20"/>
    </row>
    <row r="33" spans="1:12" ht="14.25">
      <c r="A33" s="9"/>
      <c r="B33" s="10"/>
      <c r="C33" s="10"/>
      <c r="D33" s="11" t="s">
        <v>97</v>
      </c>
      <c r="E33" s="11" t="s">
        <v>98</v>
      </c>
      <c r="F33" s="14">
        <v>76.01</v>
      </c>
      <c r="G33" s="15">
        <f t="shared" si="2"/>
        <v>45.606</v>
      </c>
      <c r="H33" s="15">
        <v>63</v>
      </c>
      <c r="I33" s="15">
        <f t="shared" si="3"/>
        <v>25.200000000000003</v>
      </c>
      <c r="J33" s="15">
        <f t="shared" si="1"/>
        <v>70.80600000000001</v>
      </c>
      <c r="K33" s="13" t="s">
        <v>22</v>
      </c>
      <c r="L33" s="21"/>
    </row>
    <row r="34" spans="1:12" ht="14.25">
      <c r="A34" s="9"/>
      <c r="B34" s="10"/>
      <c r="C34" s="10"/>
      <c r="D34" s="11" t="s">
        <v>99</v>
      </c>
      <c r="E34" s="11" t="s">
        <v>100</v>
      </c>
      <c r="F34" s="14">
        <v>74.04</v>
      </c>
      <c r="G34" s="15">
        <f t="shared" si="2"/>
        <v>44.424</v>
      </c>
      <c r="H34" s="15">
        <v>70.43</v>
      </c>
      <c r="I34" s="15">
        <f t="shared" si="3"/>
        <v>28.172000000000004</v>
      </c>
      <c r="J34" s="15">
        <f t="shared" si="1"/>
        <v>72.596</v>
      </c>
      <c r="K34" s="13" t="s">
        <v>19</v>
      </c>
      <c r="L34" s="21"/>
    </row>
    <row r="35" ht="14.25">
      <c r="K35" s="21"/>
    </row>
  </sheetData>
  <sheetProtection/>
  <mergeCells count="20">
    <mergeCell ref="A1:J1"/>
    <mergeCell ref="A3:A34"/>
    <mergeCell ref="B3:B5"/>
    <mergeCell ref="B6:B8"/>
    <mergeCell ref="B9:B11"/>
    <mergeCell ref="B12:B20"/>
    <mergeCell ref="B21:B23"/>
    <mergeCell ref="B24:B25"/>
    <mergeCell ref="B26:B28"/>
    <mergeCell ref="B29:B34"/>
    <mergeCell ref="C3:C5"/>
    <mergeCell ref="C6:C8"/>
    <mergeCell ref="C9:C11"/>
    <mergeCell ref="C12:C14"/>
    <mergeCell ref="C15:C20"/>
    <mergeCell ref="C21:C23"/>
    <mergeCell ref="C24:C25"/>
    <mergeCell ref="C26:C28"/>
    <mergeCell ref="C29:C31"/>
    <mergeCell ref="C32:C34"/>
  </mergeCells>
  <printOptions/>
  <pageMargins left="0.75" right="0.55" top="0.63" bottom="0.16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1" sqref="L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2017-01-17T02:08:36Z</cp:lastPrinted>
  <dcterms:created xsi:type="dcterms:W3CDTF">2016-04-15T08:09:11Z</dcterms:created>
  <dcterms:modified xsi:type="dcterms:W3CDTF">2017-01-22T08:01:15Z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