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695" activeTab="0"/>
  </bookViews>
  <sheets>
    <sheet name="总成绩" sheetId="1" r:id="rId1"/>
    <sheet name="Sheet2" sheetId="2" r:id="rId2"/>
    <sheet name="Sheet3" sheetId="3" r:id="rId3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<sst xmlns="http://schemas.openxmlformats.org/spreadsheetml/2006/main" count="251" uniqueCount="157">
  <si>
    <t>普通初中教师</t>
  </si>
  <si>
    <t>语文</t>
  </si>
  <si>
    <t>小学教师</t>
  </si>
  <si>
    <t>所需　　专业</t>
  </si>
  <si>
    <t>储备　人数</t>
  </si>
  <si>
    <t>最高分</t>
  </si>
  <si>
    <t>最低分</t>
  </si>
  <si>
    <t>其他分数</t>
  </si>
  <si>
    <t>平均分</t>
  </si>
  <si>
    <t>储备　岗位</t>
  </si>
  <si>
    <t>进入试讲范围考生信息</t>
  </si>
  <si>
    <t>准考证号</t>
  </si>
  <si>
    <t>试讲　　顺序</t>
  </si>
  <si>
    <t>成绩</t>
  </si>
  <si>
    <t>备 注</t>
  </si>
  <si>
    <t>幼儿教师</t>
  </si>
  <si>
    <t>学前教育</t>
  </si>
  <si>
    <t>巴彦淖尔市人才储备教育系统试讲人员成绩登统表</t>
  </si>
  <si>
    <t>姓名</t>
  </si>
  <si>
    <t>牛建敏</t>
  </si>
  <si>
    <t>美术</t>
  </si>
  <si>
    <t>王　婧</t>
  </si>
  <si>
    <t>王　娟</t>
  </si>
  <si>
    <t>戴　娜</t>
  </si>
  <si>
    <t>孙　婷</t>
  </si>
  <si>
    <t>序号</t>
  </si>
  <si>
    <t>报考岗位</t>
  </si>
  <si>
    <t>姓名</t>
  </si>
  <si>
    <t>备注</t>
  </si>
  <si>
    <t>学科</t>
  </si>
  <si>
    <t>面试成绩</t>
  </si>
  <si>
    <t>原始成绩</t>
  </si>
  <si>
    <t>笔试成绩</t>
  </si>
  <si>
    <t>总成绩</t>
  </si>
  <si>
    <t>招聘
单位</t>
  </si>
  <si>
    <t>市教育局</t>
  </si>
  <si>
    <t>巴彦淖尔市蒙古族中学</t>
  </si>
  <si>
    <t>蒙语教师</t>
  </si>
  <si>
    <t>卜兰花</t>
  </si>
  <si>
    <t>蒙古族</t>
  </si>
  <si>
    <t>哈斯朱拉</t>
  </si>
  <si>
    <t>张晓燕</t>
  </si>
  <si>
    <t>生物教师</t>
  </si>
  <si>
    <t>阿西娜</t>
  </si>
  <si>
    <t>体育教师</t>
  </si>
  <si>
    <t>阿古德马</t>
  </si>
  <si>
    <t>丰乐</t>
  </si>
  <si>
    <t>音乐教师</t>
  </si>
  <si>
    <t>恩和布仁</t>
  </si>
  <si>
    <t>乌奇日拉</t>
  </si>
  <si>
    <t>特日格乐</t>
  </si>
  <si>
    <t>临河区第一职业中等专业学校</t>
  </si>
  <si>
    <t>财会教师</t>
  </si>
  <si>
    <t>赵文慧</t>
  </si>
  <si>
    <t>汉族</t>
  </si>
  <si>
    <t>杜雨思</t>
  </si>
  <si>
    <t>温再嵘</t>
  </si>
  <si>
    <t>孟秉瑞</t>
  </si>
  <si>
    <t>康洁</t>
  </si>
  <si>
    <t>吕丹</t>
  </si>
  <si>
    <t>地理教师</t>
  </si>
  <si>
    <t>李京金</t>
  </si>
  <si>
    <t>王茹</t>
  </si>
  <si>
    <t>李靖</t>
  </si>
  <si>
    <t>历史教师</t>
  </si>
  <si>
    <t>刘乐</t>
  </si>
  <si>
    <t>王丽娟</t>
  </si>
  <si>
    <t>陈娇</t>
  </si>
  <si>
    <t>徐莎</t>
  </si>
  <si>
    <t>马晶晶</t>
  </si>
  <si>
    <t>李秉升</t>
  </si>
  <si>
    <t>物流与电子商务教师</t>
  </si>
  <si>
    <t>何欣迪</t>
  </si>
  <si>
    <t>李孟璐</t>
  </si>
  <si>
    <t>郝荣</t>
  </si>
  <si>
    <t>信息教师</t>
  </si>
  <si>
    <t>毛甜甜</t>
  </si>
  <si>
    <t>白婧</t>
  </si>
  <si>
    <t>刘璐</t>
  </si>
  <si>
    <t>医护教师</t>
  </si>
  <si>
    <t>杨敏</t>
  </si>
  <si>
    <t>郭宇</t>
  </si>
  <si>
    <t>汤雯</t>
  </si>
  <si>
    <t>王钧</t>
  </si>
  <si>
    <t>张锐</t>
  </si>
  <si>
    <t>韩璐</t>
  </si>
  <si>
    <t>英语教师</t>
  </si>
  <si>
    <t>高敏</t>
  </si>
  <si>
    <t>崔皓璐</t>
  </si>
  <si>
    <t>杨婧宇</t>
  </si>
  <si>
    <t>市第一中学</t>
  </si>
  <si>
    <t>章爱秀</t>
  </si>
  <si>
    <t>曹晶</t>
  </si>
  <si>
    <t>赵天济</t>
  </si>
  <si>
    <t>市蒙古族幼儿园</t>
  </si>
  <si>
    <t>幼儿教师</t>
  </si>
  <si>
    <t>图布兴</t>
  </si>
  <si>
    <t>苏龙嘎</t>
  </si>
  <si>
    <t>安代</t>
  </si>
  <si>
    <t>阿拉沙</t>
  </si>
  <si>
    <t>青格勒图</t>
  </si>
  <si>
    <t>图门吉日格拉</t>
  </si>
  <si>
    <t>市特殊教育学校</t>
  </si>
  <si>
    <t>特殊教育教师</t>
  </si>
  <si>
    <t>朱娜</t>
  </si>
  <si>
    <t>李婧</t>
  </si>
  <si>
    <t>吕娟</t>
  </si>
  <si>
    <t>潘玲屹</t>
  </si>
  <si>
    <t>王舒仪</t>
  </si>
  <si>
    <t>刘源远</t>
  </si>
  <si>
    <t>市职业技术学校</t>
  </si>
  <si>
    <t>数学教师</t>
  </si>
  <si>
    <t>张楠</t>
  </si>
  <si>
    <t>杨婧</t>
  </si>
  <si>
    <t>张佳欣</t>
  </si>
  <si>
    <t>郭昊</t>
  </si>
  <si>
    <t>赵琼</t>
  </si>
  <si>
    <t>张治</t>
  </si>
  <si>
    <t>魏超</t>
  </si>
  <si>
    <t>蔡全旺</t>
  </si>
  <si>
    <t>马跃</t>
  </si>
  <si>
    <t>其他少数民族</t>
  </si>
  <si>
    <t>齐之鸿</t>
  </si>
  <si>
    <t>李扬</t>
  </si>
  <si>
    <t>杜晓磊</t>
  </si>
  <si>
    <t>心理健康教师</t>
  </si>
  <si>
    <t>杨盼</t>
  </si>
  <si>
    <t>霍如意</t>
  </si>
  <si>
    <t>王灵慧</t>
  </si>
  <si>
    <t>孙田</t>
  </si>
  <si>
    <t>蒋荣</t>
  </si>
  <si>
    <t>王宇</t>
  </si>
  <si>
    <t>丁凯</t>
  </si>
  <si>
    <t>冯叶</t>
  </si>
  <si>
    <t>王耀立</t>
  </si>
  <si>
    <t>语文教师</t>
  </si>
  <si>
    <t>贺燕婷</t>
  </si>
  <si>
    <t>张园</t>
  </si>
  <si>
    <t>刘晶</t>
  </si>
  <si>
    <t>王惠冬</t>
  </si>
  <si>
    <t>王金凤</t>
  </si>
  <si>
    <t>叶杨</t>
  </si>
  <si>
    <t>刘慧</t>
  </si>
  <si>
    <t>马佳</t>
  </si>
  <si>
    <t>冯婧</t>
  </si>
  <si>
    <t>政治教师</t>
  </si>
  <si>
    <t>张焕</t>
  </si>
  <si>
    <t>惠燕君</t>
  </si>
  <si>
    <t>赵子月</t>
  </si>
  <si>
    <t>赵丹</t>
  </si>
  <si>
    <t>王婷</t>
  </si>
  <si>
    <t>陈丽媛</t>
  </si>
  <si>
    <t>主管部门</t>
  </si>
  <si>
    <t>民族</t>
  </si>
  <si>
    <t>市教育局2016年事业单位公开招聘人员总成绩</t>
  </si>
  <si>
    <t>按60%折合成绩</t>
  </si>
  <si>
    <t>按40%折合成绩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</si>
</sst>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0_ "/>
    <numFmt numFmtId="187" formatCode="0.000_);[Red]\(0.000\)"/>
    <numFmt numFmtId="188" formatCode="0.00_);[Red]\(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华文仿宋"/>
      <family val="0"/>
    </font>
    <font>
      <b/>
      <sz val="18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255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86" fontId="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28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150" zoomScaleNormal="150" zoomScalePageLayoutView="0" workbookViewId="0" topLeftCell="A1">
      <pane ySplit="3" topLeftCell="A22" activePane="bottomLeft" state="frozen"/>
      <selection pane="topLeft" activeCell="A1" sqref="A1"/>
      <selection pane="bottomLeft" activeCell="L24" sqref="L24"/>
    </sheetView>
  </sheetViews>
  <sheetFormatPr defaultColWidth="9.00390625" defaultRowHeight="14.25"/>
  <cols>
    <col min="1" max="1" width="9.00390625" style="16" customWidth="1"/>
    <col min="2" max="2" width="6.125" style="16" customWidth="1"/>
    <col min="3" max="3" width="9.625" style="16" customWidth="1"/>
    <col min="4" max="4" width="11.50390625" style="16" customWidth="1"/>
    <col min="5" max="5" width="13.625" style="16" customWidth="1"/>
    <col min="6" max="6" width="11.625" style="16" customWidth="1"/>
    <col min="7" max="7" width="12.625" style="16" customWidth="1"/>
    <col min="8" max="8" width="11.625" style="16" customWidth="1"/>
    <col min="9" max="9" width="12.625" style="16" customWidth="1"/>
    <col min="10" max="10" width="11.50390625" style="16" customWidth="1"/>
    <col min="11" max="11" width="9.625" style="16" customWidth="1"/>
    <col min="12" max="16384" width="9.00390625" style="16" customWidth="1"/>
  </cols>
  <sheetData>
    <row r="1" spans="1:11" s="14" customFormat="1" ht="25.5" customHeight="1">
      <c r="A1" s="28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5" customFormat="1" ht="14.25" customHeight="1">
      <c r="A2" s="27" t="s">
        <v>152</v>
      </c>
      <c r="B2" s="27" t="s">
        <v>26</v>
      </c>
      <c r="C2" s="27"/>
      <c r="D2" s="27" t="s">
        <v>27</v>
      </c>
      <c r="E2" s="25" t="s">
        <v>153</v>
      </c>
      <c r="F2" s="27" t="s">
        <v>32</v>
      </c>
      <c r="G2" s="27"/>
      <c r="H2" s="27" t="s">
        <v>30</v>
      </c>
      <c r="I2" s="27"/>
      <c r="J2" s="27" t="s">
        <v>33</v>
      </c>
      <c r="K2" s="27" t="s">
        <v>28</v>
      </c>
    </row>
    <row r="3" spans="1:11" s="15" customFormat="1" ht="14.25" customHeight="1">
      <c r="A3" s="27"/>
      <c r="B3" s="12" t="s">
        <v>34</v>
      </c>
      <c r="C3" s="12" t="s">
        <v>29</v>
      </c>
      <c r="D3" s="27"/>
      <c r="E3" s="26"/>
      <c r="F3" s="17" t="s">
        <v>31</v>
      </c>
      <c r="G3" s="40" t="s">
        <v>155</v>
      </c>
      <c r="H3" s="17" t="s">
        <v>31</v>
      </c>
      <c r="I3" s="40" t="s">
        <v>156</v>
      </c>
      <c r="J3" s="27"/>
      <c r="K3" s="27"/>
    </row>
    <row r="4" spans="1:11" s="15" customFormat="1" ht="14.25" customHeight="1">
      <c r="A4" s="24" t="s">
        <v>35</v>
      </c>
      <c r="B4" s="23" t="s">
        <v>36</v>
      </c>
      <c r="C4" s="23" t="s">
        <v>37</v>
      </c>
      <c r="D4" s="19" t="s">
        <v>38</v>
      </c>
      <c r="E4" s="19" t="s">
        <v>39</v>
      </c>
      <c r="F4" s="20">
        <v>57.845</v>
      </c>
      <c r="G4" s="20">
        <f aca="true" t="shared" si="0" ref="G4:G35">F4*0.6</f>
        <v>34.707</v>
      </c>
      <c r="H4" s="20">
        <v>88.4</v>
      </c>
      <c r="I4" s="18">
        <f aca="true" t="shared" si="1" ref="I4:I35">H4*0.4</f>
        <v>35.36000000000001</v>
      </c>
      <c r="J4" s="18">
        <f aca="true" t="shared" si="2" ref="J4:J35">G4+I4</f>
        <v>70.06700000000001</v>
      </c>
      <c r="K4" s="13"/>
    </row>
    <row r="5" spans="1:11" s="15" customFormat="1" ht="14.25" customHeight="1">
      <c r="A5" s="24"/>
      <c r="B5" s="23"/>
      <c r="C5" s="23"/>
      <c r="D5" s="19" t="s">
        <v>40</v>
      </c>
      <c r="E5" s="19" t="s">
        <v>39</v>
      </c>
      <c r="F5" s="20">
        <v>57.24</v>
      </c>
      <c r="G5" s="20">
        <f t="shared" si="0"/>
        <v>34.344</v>
      </c>
      <c r="H5" s="20">
        <v>87</v>
      </c>
      <c r="I5" s="18">
        <f t="shared" si="1"/>
        <v>34.800000000000004</v>
      </c>
      <c r="J5" s="18">
        <f t="shared" si="2"/>
        <v>69.144</v>
      </c>
      <c r="K5" s="13"/>
    </row>
    <row r="6" spans="1:11" s="15" customFormat="1" ht="14.25" customHeight="1">
      <c r="A6" s="24"/>
      <c r="B6" s="23"/>
      <c r="C6" s="23"/>
      <c r="D6" s="19" t="s">
        <v>41</v>
      </c>
      <c r="E6" s="19" t="s">
        <v>39</v>
      </c>
      <c r="F6" s="20">
        <v>56.29</v>
      </c>
      <c r="G6" s="20">
        <f t="shared" si="0"/>
        <v>33.774</v>
      </c>
      <c r="H6" s="20">
        <v>81.2</v>
      </c>
      <c r="I6" s="18">
        <f t="shared" si="1"/>
        <v>32.480000000000004</v>
      </c>
      <c r="J6" s="18">
        <f t="shared" si="2"/>
        <v>66.254</v>
      </c>
      <c r="K6" s="13"/>
    </row>
    <row r="7" spans="1:11" s="15" customFormat="1" ht="14.25" customHeight="1">
      <c r="A7" s="24"/>
      <c r="B7" s="23"/>
      <c r="C7" s="19" t="s">
        <v>42</v>
      </c>
      <c r="D7" s="19" t="s">
        <v>43</v>
      </c>
      <c r="E7" s="19" t="s">
        <v>39</v>
      </c>
      <c r="F7" s="20">
        <v>54.325</v>
      </c>
      <c r="G7" s="20">
        <f t="shared" si="0"/>
        <v>32.595</v>
      </c>
      <c r="H7" s="20">
        <v>90.8</v>
      </c>
      <c r="I7" s="18">
        <f t="shared" si="1"/>
        <v>36.32</v>
      </c>
      <c r="J7" s="18">
        <f t="shared" si="2"/>
        <v>68.91499999999999</v>
      </c>
      <c r="K7" s="13"/>
    </row>
    <row r="8" spans="1:11" s="15" customFormat="1" ht="14.25" customHeight="1">
      <c r="A8" s="24"/>
      <c r="B8" s="23"/>
      <c r="C8" s="23" t="s">
        <v>44</v>
      </c>
      <c r="D8" s="19" t="s">
        <v>45</v>
      </c>
      <c r="E8" s="19" t="s">
        <v>39</v>
      </c>
      <c r="F8" s="20">
        <v>45.105</v>
      </c>
      <c r="G8" s="20">
        <f t="shared" si="0"/>
        <v>27.063</v>
      </c>
      <c r="H8" s="20">
        <v>86.8</v>
      </c>
      <c r="I8" s="18">
        <f t="shared" si="1"/>
        <v>34.72</v>
      </c>
      <c r="J8" s="18">
        <f t="shared" si="2"/>
        <v>61.783</v>
      </c>
      <c r="K8" s="13"/>
    </row>
    <row r="9" spans="1:11" s="15" customFormat="1" ht="14.25" customHeight="1">
      <c r="A9" s="24"/>
      <c r="B9" s="23"/>
      <c r="C9" s="23"/>
      <c r="D9" s="19" t="s">
        <v>46</v>
      </c>
      <c r="E9" s="19" t="s">
        <v>39</v>
      </c>
      <c r="F9" s="20">
        <v>38.35</v>
      </c>
      <c r="G9" s="20">
        <f t="shared" si="0"/>
        <v>23.01</v>
      </c>
      <c r="H9" s="20">
        <v>77.8</v>
      </c>
      <c r="I9" s="18">
        <f t="shared" si="1"/>
        <v>31.12</v>
      </c>
      <c r="J9" s="18">
        <f t="shared" si="2"/>
        <v>54.13</v>
      </c>
      <c r="K9" s="13"/>
    </row>
    <row r="10" spans="1:11" s="15" customFormat="1" ht="14.25" customHeight="1">
      <c r="A10" s="24"/>
      <c r="B10" s="23"/>
      <c r="C10" s="23" t="s">
        <v>47</v>
      </c>
      <c r="D10" s="19" t="s">
        <v>50</v>
      </c>
      <c r="E10" s="19" t="s">
        <v>39</v>
      </c>
      <c r="F10" s="20">
        <v>43.015</v>
      </c>
      <c r="G10" s="20">
        <f t="shared" si="0"/>
        <v>25.809</v>
      </c>
      <c r="H10" s="20">
        <v>87.4</v>
      </c>
      <c r="I10" s="18">
        <f t="shared" si="1"/>
        <v>34.96</v>
      </c>
      <c r="J10" s="18">
        <f t="shared" si="2"/>
        <v>60.769000000000005</v>
      </c>
      <c r="K10" s="13"/>
    </row>
    <row r="11" spans="1:11" s="15" customFormat="1" ht="14.25" customHeight="1">
      <c r="A11" s="24"/>
      <c r="B11" s="23"/>
      <c r="C11" s="23"/>
      <c r="D11" s="19" t="s">
        <v>49</v>
      </c>
      <c r="E11" s="19" t="s">
        <v>39</v>
      </c>
      <c r="F11" s="20">
        <v>44.9</v>
      </c>
      <c r="G11" s="20">
        <f t="shared" si="0"/>
        <v>26.939999999999998</v>
      </c>
      <c r="H11" s="20">
        <v>76</v>
      </c>
      <c r="I11" s="18">
        <f t="shared" si="1"/>
        <v>30.400000000000002</v>
      </c>
      <c r="J11" s="18">
        <f t="shared" si="2"/>
        <v>57.34</v>
      </c>
      <c r="K11" s="13"/>
    </row>
    <row r="12" spans="1:11" s="15" customFormat="1" ht="14.25" customHeight="1">
      <c r="A12" s="24"/>
      <c r="B12" s="23"/>
      <c r="C12" s="23"/>
      <c r="D12" s="19" t="s">
        <v>48</v>
      </c>
      <c r="E12" s="19" t="s">
        <v>39</v>
      </c>
      <c r="F12" s="20">
        <v>47.415</v>
      </c>
      <c r="G12" s="20">
        <f t="shared" si="0"/>
        <v>28.448999999999998</v>
      </c>
      <c r="H12" s="20">
        <v>68.4</v>
      </c>
      <c r="I12" s="18">
        <f t="shared" si="1"/>
        <v>27.360000000000003</v>
      </c>
      <c r="J12" s="18">
        <f t="shared" si="2"/>
        <v>55.809</v>
      </c>
      <c r="K12" s="13"/>
    </row>
    <row r="13" spans="1:11" ht="14.25" customHeight="1">
      <c r="A13" s="24"/>
      <c r="B13" s="23" t="s">
        <v>51</v>
      </c>
      <c r="C13" s="23" t="s">
        <v>52</v>
      </c>
      <c r="D13" s="19" t="s">
        <v>55</v>
      </c>
      <c r="E13" s="19" t="s">
        <v>39</v>
      </c>
      <c r="F13" s="20">
        <v>64.775</v>
      </c>
      <c r="G13" s="20">
        <f t="shared" si="0"/>
        <v>38.865</v>
      </c>
      <c r="H13" s="20">
        <v>93.4</v>
      </c>
      <c r="I13" s="18">
        <f t="shared" si="1"/>
        <v>37.36000000000001</v>
      </c>
      <c r="J13" s="18">
        <f t="shared" si="2"/>
        <v>76.22500000000001</v>
      </c>
      <c r="K13" s="13"/>
    </row>
    <row r="14" spans="1:11" ht="14.25" customHeight="1">
      <c r="A14" s="24"/>
      <c r="B14" s="23"/>
      <c r="C14" s="23"/>
      <c r="D14" s="19" t="s">
        <v>56</v>
      </c>
      <c r="E14" s="19" t="s">
        <v>54</v>
      </c>
      <c r="F14" s="20">
        <v>63.085</v>
      </c>
      <c r="G14" s="20">
        <f t="shared" si="0"/>
        <v>37.851</v>
      </c>
      <c r="H14" s="20">
        <v>86.8</v>
      </c>
      <c r="I14" s="18">
        <f t="shared" si="1"/>
        <v>34.72</v>
      </c>
      <c r="J14" s="18">
        <f t="shared" si="2"/>
        <v>72.571</v>
      </c>
      <c r="K14" s="13"/>
    </row>
    <row r="15" spans="1:11" ht="14.25" customHeight="1">
      <c r="A15" s="24"/>
      <c r="B15" s="23"/>
      <c r="C15" s="23"/>
      <c r="D15" s="19" t="s">
        <v>53</v>
      </c>
      <c r="E15" s="19" t="s">
        <v>54</v>
      </c>
      <c r="F15" s="20">
        <v>65.22</v>
      </c>
      <c r="G15" s="20">
        <f t="shared" si="0"/>
        <v>39.132</v>
      </c>
      <c r="H15" s="20">
        <v>81.8</v>
      </c>
      <c r="I15" s="18">
        <f t="shared" si="1"/>
        <v>32.72</v>
      </c>
      <c r="J15" s="18">
        <f t="shared" si="2"/>
        <v>71.852</v>
      </c>
      <c r="K15" s="13"/>
    </row>
    <row r="16" spans="1:11" ht="14.25" customHeight="1">
      <c r="A16" s="24"/>
      <c r="B16" s="23"/>
      <c r="C16" s="23"/>
      <c r="D16" s="19" t="s">
        <v>58</v>
      </c>
      <c r="E16" s="19" t="s">
        <v>54</v>
      </c>
      <c r="F16" s="20">
        <v>57.185</v>
      </c>
      <c r="G16" s="20">
        <f t="shared" si="0"/>
        <v>34.311</v>
      </c>
      <c r="H16" s="20">
        <v>83.4</v>
      </c>
      <c r="I16" s="18">
        <f t="shared" si="1"/>
        <v>33.36000000000001</v>
      </c>
      <c r="J16" s="18">
        <f t="shared" si="2"/>
        <v>67.671</v>
      </c>
      <c r="K16" s="13"/>
    </row>
    <row r="17" spans="1:11" ht="14.25" customHeight="1">
      <c r="A17" s="24"/>
      <c r="B17" s="23"/>
      <c r="C17" s="23"/>
      <c r="D17" s="19" t="s">
        <v>57</v>
      </c>
      <c r="E17" s="19" t="s">
        <v>54</v>
      </c>
      <c r="F17" s="20">
        <v>58.385</v>
      </c>
      <c r="G17" s="20">
        <f t="shared" si="0"/>
        <v>35.031</v>
      </c>
      <c r="H17" s="20">
        <v>81.6</v>
      </c>
      <c r="I17" s="18">
        <f t="shared" si="1"/>
        <v>32.64</v>
      </c>
      <c r="J17" s="18">
        <f t="shared" si="2"/>
        <v>67.67099999999999</v>
      </c>
      <c r="K17" s="13"/>
    </row>
    <row r="18" spans="1:11" ht="14.25" customHeight="1">
      <c r="A18" s="24"/>
      <c r="B18" s="23"/>
      <c r="C18" s="23"/>
      <c r="D18" s="19" t="s">
        <v>59</v>
      </c>
      <c r="E18" s="19" t="s">
        <v>54</v>
      </c>
      <c r="F18" s="20">
        <v>56.8</v>
      </c>
      <c r="G18" s="20">
        <f t="shared" si="0"/>
        <v>34.08</v>
      </c>
      <c r="H18" s="20">
        <v>75.8</v>
      </c>
      <c r="I18" s="18">
        <f t="shared" si="1"/>
        <v>30.32</v>
      </c>
      <c r="J18" s="18">
        <f t="shared" si="2"/>
        <v>64.4</v>
      </c>
      <c r="K18" s="13"/>
    </row>
    <row r="19" spans="1:11" ht="14.25" customHeight="1">
      <c r="A19" s="24"/>
      <c r="B19" s="23"/>
      <c r="C19" s="23" t="s">
        <v>60</v>
      </c>
      <c r="D19" s="19" t="s">
        <v>61</v>
      </c>
      <c r="E19" s="19" t="s">
        <v>54</v>
      </c>
      <c r="F19" s="20">
        <v>72.455</v>
      </c>
      <c r="G19" s="20">
        <f t="shared" si="0"/>
        <v>43.473</v>
      </c>
      <c r="H19" s="20">
        <v>85.6</v>
      </c>
      <c r="I19" s="18">
        <f t="shared" si="1"/>
        <v>34.24</v>
      </c>
      <c r="J19" s="18">
        <f t="shared" si="2"/>
        <v>77.713</v>
      </c>
      <c r="K19" s="13"/>
    </row>
    <row r="20" spans="1:11" ht="14.25" customHeight="1">
      <c r="A20" s="24"/>
      <c r="B20" s="23"/>
      <c r="C20" s="23"/>
      <c r="D20" s="19" t="s">
        <v>63</v>
      </c>
      <c r="E20" s="19" t="s">
        <v>54</v>
      </c>
      <c r="F20" s="20">
        <v>58.695</v>
      </c>
      <c r="G20" s="20">
        <f t="shared" si="0"/>
        <v>35.217</v>
      </c>
      <c r="H20" s="20">
        <v>88.4</v>
      </c>
      <c r="I20" s="18">
        <f t="shared" si="1"/>
        <v>35.36000000000001</v>
      </c>
      <c r="J20" s="18">
        <f t="shared" si="2"/>
        <v>70.577</v>
      </c>
      <c r="K20" s="13"/>
    </row>
    <row r="21" spans="1:11" ht="14.25" customHeight="1">
      <c r="A21" s="24"/>
      <c r="B21" s="23"/>
      <c r="C21" s="23"/>
      <c r="D21" s="19" t="s">
        <v>62</v>
      </c>
      <c r="E21" s="19" t="s">
        <v>54</v>
      </c>
      <c r="F21" s="20">
        <v>61.48</v>
      </c>
      <c r="G21" s="20">
        <f t="shared" si="0"/>
        <v>36.888</v>
      </c>
      <c r="H21" s="20">
        <v>83.2</v>
      </c>
      <c r="I21" s="18">
        <f t="shared" si="1"/>
        <v>33.28</v>
      </c>
      <c r="J21" s="18">
        <f t="shared" si="2"/>
        <v>70.168</v>
      </c>
      <c r="K21" s="13"/>
    </row>
    <row r="22" spans="1:11" ht="14.25" customHeight="1">
      <c r="A22" s="24"/>
      <c r="B22" s="23"/>
      <c r="C22" s="23" t="s">
        <v>64</v>
      </c>
      <c r="D22" s="19" t="s">
        <v>67</v>
      </c>
      <c r="E22" s="19" t="s">
        <v>54</v>
      </c>
      <c r="F22" s="20">
        <v>65.53</v>
      </c>
      <c r="G22" s="20">
        <f t="shared" si="0"/>
        <v>39.318</v>
      </c>
      <c r="H22" s="20">
        <v>92.4</v>
      </c>
      <c r="I22" s="18">
        <f t="shared" si="1"/>
        <v>36.96</v>
      </c>
      <c r="J22" s="18">
        <f t="shared" si="2"/>
        <v>76.27799999999999</v>
      </c>
      <c r="K22" s="13"/>
    </row>
    <row r="23" spans="1:11" ht="14.25" customHeight="1">
      <c r="A23" s="24"/>
      <c r="B23" s="23"/>
      <c r="C23" s="23"/>
      <c r="D23" s="19" t="s">
        <v>65</v>
      </c>
      <c r="E23" s="19" t="s">
        <v>54</v>
      </c>
      <c r="F23" s="20">
        <v>66.43</v>
      </c>
      <c r="G23" s="20">
        <f t="shared" si="0"/>
        <v>39.858000000000004</v>
      </c>
      <c r="H23" s="20">
        <v>88</v>
      </c>
      <c r="I23" s="18">
        <f t="shared" si="1"/>
        <v>35.2</v>
      </c>
      <c r="J23" s="18">
        <f t="shared" si="2"/>
        <v>75.058</v>
      </c>
      <c r="K23" s="13"/>
    </row>
    <row r="24" spans="1:11" ht="14.25" customHeight="1">
      <c r="A24" s="24"/>
      <c r="B24" s="23"/>
      <c r="C24" s="23"/>
      <c r="D24" s="19" t="s">
        <v>66</v>
      </c>
      <c r="E24" s="19" t="s">
        <v>54</v>
      </c>
      <c r="F24" s="20">
        <v>65.565</v>
      </c>
      <c r="G24" s="20">
        <f t="shared" si="0"/>
        <v>39.339</v>
      </c>
      <c r="H24" s="20">
        <v>86.8</v>
      </c>
      <c r="I24" s="18">
        <f t="shared" si="1"/>
        <v>34.72</v>
      </c>
      <c r="J24" s="18">
        <f t="shared" si="2"/>
        <v>74.059</v>
      </c>
      <c r="K24" s="13"/>
    </row>
    <row r="25" spans="1:11" ht="14.25" customHeight="1">
      <c r="A25" s="24"/>
      <c r="B25" s="23"/>
      <c r="C25" s="23" t="s">
        <v>44</v>
      </c>
      <c r="D25" s="19" t="s">
        <v>68</v>
      </c>
      <c r="E25" s="19" t="s">
        <v>54</v>
      </c>
      <c r="F25" s="20">
        <v>51.26</v>
      </c>
      <c r="G25" s="20">
        <f t="shared" si="0"/>
        <v>30.755999999999997</v>
      </c>
      <c r="H25" s="20">
        <v>90.4</v>
      </c>
      <c r="I25" s="18">
        <f t="shared" si="1"/>
        <v>36.160000000000004</v>
      </c>
      <c r="J25" s="18">
        <f t="shared" si="2"/>
        <v>66.916</v>
      </c>
      <c r="K25" s="13"/>
    </row>
    <row r="26" spans="1:11" ht="14.25" customHeight="1">
      <c r="A26" s="24"/>
      <c r="B26" s="23"/>
      <c r="C26" s="23"/>
      <c r="D26" s="19" t="s">
        <v>69</v>
      </c>
      <c r="E26" s="19" t="s">
        <v>39</v>
      </c>
      <c r="F26" s="20">
        <v>51.21</v>
      </c>
      <c r="G26" s="20">
        <f t="shared" si="0"/>
        <v>30.726</v>
      </c>
      <c r="H26" s="20">
        <v>88.2</v>
      </c>
      <c r="I26" s="18">
        <f t="shared" si="1"/>
        <v>35.28</v>
      </c>
      <c r="J26" s="18">
        <f t="shared" si="2"/>
        <v>66.006</v>
      </c>
      <c r="K26" s="13"/>
    </row>
    <row r="27" spans="1:11" ht="14.25" customHeight="1">
      <c r="A27" s="24"/>
      <c r="B27" s="23"/>
      <c r="C27" s="23"/>
      <c r="D27" s="19" t="s">
        <v>70</v>
      </c>
      <c r="E27" s="19" t="s">
        <v>54</v>
      </c>
      <c r="F27" s="20">
        <v>46.39</v>
      </c>
      <c r="G27" s="20">
        <f t="shared" si="0"/>
        <v>27.834</v>
      </c>
      <c r="H27" s="20">
        <v>55.6</v>
      </c>
      <c r="I27" s="18">
        <f t="shared" si="1"/>
        <v>22.240000000000002</v>
      </c>
      <c r="J27" s="18">
        <f t="shared" si="2"/>
        <v>50.074</v>
      </c>
      <c r="K27" s="13"/>
    </row>
    <row r="28" spans="1:11" ht="14.25" customHeight="1">
      <c r="A28" s="24"/>
      <c r="B28" s="23"/>
      <c r="C28" s="23" t="s">
        <v>71</v>
      </c>
      <c r="D28" s="19" t="s">
        <v>74</v>
      </c>
      <c r="E28" s="19" t="s">
        <v>54</v>
      </c>
      <c r="F28" s="20">
        <v>66.89</v>
      </c>
      <c r="G28" s="20">
        <f t="shared" si="0"/>
        <v>40.134</v>
      </c>
      <c r="H28" s="20">
        <v>87.4</v>
      </c>
      <c r="I28" s="18">
        <f t="shared" si="1"/>
        <v>34.96</v>
      </c>
      <c r="J28" s="18">
        <f t="shared" si="2"/>
        <v>75.094</v>
      </c>
      <c r="K28" s="13"/>
    </row>
    <row r="29" spans="1:11" ht="14.25" customHeight="1">
      <c r="A29" s="24"/>
      <c r="B29" s="23"/>
      <c r="C29" s="23"/>
      <c r="D29" s="19" t="s">
        <v>72</v>
      </c>
      <c r="E29" s="19" t="s">
        <v>39</v>
      </c>
      <c r="F29" s="20">
        <v>68.955</v>
      </c>
      <c r="G29" s="20">
        <f t="shared" si="0"/>
        <v>41.373</v>
      </c>
      <c r="H29" s="20">
        <v>82</v>
      </c>
      <c r="I29" s="18">
        <f t="shared" si="1"/>
        <v>32.800000000000004</v>
      </c>
      <c r="J29" s="18">
        <f t="shared" si="2"/>
        <v>74.173</v>
      </c>
      <c r="K29" s="13"/>
    </row>
    <row r="30" spans="1:11" ht="14.25" customHeight="1">
      <c r="A30" s="24"/>
      <c r="B30" s="23"/>
      <c r="C30" s="23"/>
      <c r="D30" s="19" t="s">
        <v>73</v>
      </c>
      <c r="E30" s="19" t="s">
        <v>54</v>
      </c>
      <c r="F30" s="20">
        <v>67.085</v>
      </c>
      <c r="G30" s="20">
        <f t="shared" si="0"/>
        <v>40.251</v>
      </c>
      <c r="H30" s="20">
        <v>82.4</v>
      </c>
      <c r="I30" s="18">
        <f t="shared" si="1"/>
        <v>32.96</v>
      </c>
      <c r="J30" s="18">
        <f t="shared" si="2"/>
        <v>73.211</v>
      </c>
      <c r="K30" s="13"/>
    </row>
    <row r="31" spans="1:11" ht="14.25" customHeight="1">
      <c r="A31" s="24"/>
      <c r="B31" s="23"/>
      <c r="C31" s="23" t="s">
        <v>75</v>
      </c>
      <c r="D31" s="19" t="s">
        <v>76</v>
      </c>
      <c r="E31" s="19" t="s">
        <v>54</v>
      </c>
      <c r="F31" s="20">
        <v>69.07</v>
      </c>
      <c r="G31" s="20">
        <f t="shared" si="0"/>
        <v>41.44199999999999</v>
      </c>
      <c r="H31" s="20">
        <v>85.8</v>
      </c>
      <c r="I31" s="18">
        <f t="shared" si="1"/>
        <v>34.32</v>
      </c>
      <c r="J31" s="18">
        <f t="shared" si="2"/>
        <v>75.762</v>
      </c>
      <c r="K31" s="13"/>
    </row>
    <row r="32" spans="1:11" ht="14.25" customHeight="1">
      <c r="A32" s="24"/>
      <c r="B32" s="23"/>
      <c r="C32" s="23"/>
      <c r="D32" s="19" t="s">
        <v>77</v>
      </c>
      <c r="E32" s="19" t="s">
        <v>54</v>
      </c>
      <c r="F32" s="20">
        <v>66.43</v>
      </c>
      <c r="G32" s="20">
        <f t="shared" si="0"/>
        <v>39.858000000000004</v>
      </c>
      <c r="H32" s="20">
        <v>79.8</v>
      </c>
      <c r="I32" s="18">
        <f t="shared" si="1"/>
        <v>31.92</v>
      </c>
      <c r="J32" s="18">
        <f t="shared" si="2"/>
        <v>71.778</v>
      </c>
      <c r="K32" s="13"/>
    </row>
    <row r="33" spans="1:11" ht="14.25" customHeight="1">
      <c r="A33" s="24"/>
      <c r="B33" s="23"/>
      <c r="C33" s="23"/>
      <c r="D33" s="19" t="s">
        <v>78</v>
      </c>
      <c r="E33" s="19" t="s">
        <v>54</v>
      </c>
      <c r="F33" s="20">
        <v>64.66</v>
      </c>
      <c r="G33" s="20">
        <f t="shared" si="0"/>
        <v>38.796</v>
      </c>
      <c r="H33" s="20">
        <v>72.2</v>
      </c>
      <c r="I33" s="18">
        <f t="shared" si="1"/>
        <v>28.880000000000003</v>
      </c>
      <c r="J33" s="18">
        <f t="shared" si="2"/>
        <v>67.676</v>
      </c>
      <c r="K33" s="13"/>
    </row>
    <row r="34" spans="1:11" ht="14.25" customHeight="1">
      <c r="A34" s="24"/>
      <c r="B34" s="23"/>
      <c r="C34" s="23" t="s">
        <v>79</v>
      </c>
      <c r="D34" s="19" t="s">
        <v>80</v>
      </c>
      <c r="E34" s="19" t="s">
        <v>54</v>
      </c>
      <c r="F34" s="20">
        <v>61.445</v>
      </c>
      <c r="G34" s="20">
        <f t="shared" si="0"/>
        <v>36.867</v>
      </c>
      <c r="H34" s="20">
        <v>89.2</v>
      </c>
      <c r="I34" s="18">
        <f t="shared" si="1"/>
        <v>35.68</v>
      </c>
      <c r="J34" s="18">
        <f t="shared" si="2"/>
        <v>72.547</v>
      </c>
      <c r="K34" s="13"/>
    </row>
    <row r="35" spans="1:11" ht="14.25" customHeight="1">
      <c r="A35" s="24"/>
      <c r="B35" s="23"/>
      <c r="C35" s="23"/>
      <c r="D35" s="19" t="s">
        <v>81</v>
      </c>
      <c r="E35" s="19" t="s">
        <v>54</v>
      </c>
      <c r="F35" s="20">
        <v>55.925</v>
      </c>
      <c r="G35" s="20">
        <f t="shared" si="0"/>
        <v>33.555</v>
      </c>
      <c r="H35" s="20">
        <v>86.8</v>
      </c>
      <c r="I35" s="18">
        <f t="shared" si="1"/>
        <v>34.72</v>
      </c>
      <c r="J35" s="18">
        <f t="shared" si="2"/>
        <v>68.275</v>
      </c>
      <c r="K35" s="13"/>
    </row>
    <row r="36" spans="1:11" ht="14.25" customHeight="1">
      <c r="A36" s="24"/>
      <c r="B36" s="23"/>
      <c r="C36" s="23"/>
      <c r="D36" s="19" t="s">
        <v>83</v>
      </c>
      <c r="E36" s="19" t="s">
        <v>54</v>
      </c>
      <c r="F36" s="20">
        <v>55.54</v>
      </c>
      <c r="G36" s="20">
        <f aca="true" t="shared" si="3" ref="G36:G67">F36*0.6</f>
        <v>33.324</v>
      </c>
      <c r="H36" s="20">
        <v>81.4</v>
      </c>
      <c r="I36" s="18">
        <f aca="true" t="shared" si="4" ref="I36:I67">H36*0.4</f>
        <v>32.56</v>
      </c>
      <c r="J36" s="18">
        <f aca="true" t="shared" si="5" ref="J36:J67">G36+I36</f>
        <v>65.884</v>
      </c>
      <c r="K36" s="13"/>
    </row>
    <row r="37" spans="1:11" ht="14.25" customHeight="1">
      <c r="A37" s="24"/>
      <c r="B37" s="23"/>
      <c r="C37" s="23"/>
      <c r="D37" s="19" t="s">
        <v>82</v>
      </c>
      <c r="E37" s="19" t="s">
        <v>54</v>
      </c>
      <c r="F37" s="20">
        <v>55.7</v>
      </c>
      <c r="G37" s="20">
        <f t="shared" si="3"/>
        <v>33.42</v>
      </c>
      <c r="H37" s="20">
        <v>73</v>
      </c>
      <c r="I37" s="18">
        <f t="shared" si="4"/>
        <v>29.200000000000003</v>
      </c>
      <c r="J37" s="18">
        <f t="shared" si="5"/>
        <v>62.620000000000005</v>
      </c>
      <c r="K37" s="13"/>
    </row>
    <row r="38" spans="1:11" ht="14.25" customHeight="1">
      <c r="A38" s="24"/>
      <c r="B38" s="23"/>
      <c r="C38" s="23"/>
      <c r="D38" s="19" t="s">
        <v>84</v>
      </c>
      <c r="E38" s="19" t="s">
        <v>54</v>
      </c>
      <c r="F38" s="20">
        <v>54.915</v>
      </c>
      <c r="G38" s="20">
        <f t="shared" si="3"/>
        <v>32.949</v>
      </c>
      <c r="H38" s="20">
        <v>73.8</v>
      </c>
      <c r="I38" s="18">
        <f t="shared" si="4"/>
        <v>29.52</v>
      </c>
      <c r="J38" s="18">
        <f t="shared" si="5"/>
        <v>62.468999999999994</v>
      </c>
      <c r="K38" s="13"/>
    </row>
    <row r="39" spans="1:11" ht="14.25" customHeight="1">
      <c r="A39" s="24"/>
      <c r="B39" s="23"/>
      <c r="C39" s="23"/>
      <c r="D39" s="19" t="s">
        <v>85</v>
      </c>
      <c r="E39" s="19" t="s">
        <v>54</v>
      </c>
      <c r="F39" s="20">
        <v>46.57</v>
      </c>
      <c r="G39" s="20">
        <f t="shared" si="3"/>
        <v>27.942</v>
      </c>
      <c r="H39" s="20">
        <v>81.2</v>
      </c>
      <c r="I39" s="18">
        <f t="shared" si="4"/>
        <v>32.480000000000004</v>
      </c>
      <c r="J39" s="18">
        <f t="shared" si="5"/>
        <v>60.422000000000004</v>
      </c>
      <c r="K39" s="13"/>
    </row>
    <row r="40" spans="1:11" ht="14.25" customHeight="1">
      <c r="A40" s="24"/>
      <c r="B40" s="23"/>
      <c r="C40" s="23" t="s">
        <v>86</v>
      </c>
      <c r="D40" s="19" t="s">
        <v>87</v>
      </c>
      <c r="E40" s="19" t="s">
        <v>54</v>
      </c>
      <c r="F40" s="20">
        <v>76.92</v>
      </c>
      <c r="G40" s="20">
        <f t="shared" si="3"/>
        <v>46.152</v>
      </c>
      <c r="H40" s="20">
        <v>84.2</v>
      </c>
      <c r="I40" s="18">
        <f t="shared" si="4"/>
        <v>33.68</v>
      </c>
      <c r="J40" s="18">
        <f t="shared" si="5"/>
        <v>79.832</v>
      </c>
      <c r="K40" s="13"/>
    </row>
    <row r="41" spans="1:11" ht="14.25" customHeight="1">
      <c r="A41" s="24"/>
      <c r="B41" s="23"/>
      <c r="C41" s="23"/>
      <c r="D41" s="19" t="s">
        <v>88</v>
      </c>
      <c r="E41" s="19" t="s">
        <v>54</v>
      </c>
      <c r="F41" s="20">
        <v>65.755</v>
      </c>
      <c r="G41" s="20">
        <f t="shared" si="3"/>
        <v>39.452999999999996</v>
      </c>
      <c r="H41" s="20">
        <v>91.6</v>
      </c>
      <c r="I41" s="18">
        <f t="shared" si="4"/>
        <v>36.64</v>
      </c>
      <c r="J41" s="18">
        <f t="shared" si="5"/>
        <v>76.09299999999999</v>
      </c>
      <c r="K41" s="21"/>
    </row>
    <row r="42" spans="1:11" ht="14.25" customHeight="1">
      <c r="A42" s="24"/>
      <c r="B42" s="23"/>
      <c r="C42" s="23"/>
      <c r="D42" s="19" t="s">
        <v>89</v>
      </c>
      <c r="E42" s="19" t="s">
        <v>54</v>
      </c>
      <c r="F42" s="20">
        <v>65.22</v>
      </c>
      <c r="G42" s="20">
        <f t="shared" si="3"/>
        <v>39.132</v>
      </c>
      <c r="H42" s="20">
        <v>91.4</v>
      </c>
      <c r="I42" s="18">
        <f t="shared" si="4"/>
        <v>36.56</v>
      </c>
      <c r="J42" s="18">
        <f t="shared" si="5"/>
        <v>75.69200000000001</v>
      </c>
      <c r="K42" s="21"/>
    </row>
    <row r="43" spans="1:11" ht="14.25" customHeight="1">
      <c r="A43" s="24"/>
      <c r="B43" s="23" t="s">
        <v>90</v>
      </c>
      <c r="C43" s="23" t="s">
        <v>42</v>
      </c>
      <c r="D43" s="19" t="s">
        <v>93</v>
      </c>
      <c r="E43" s="19" t="s">
        <v>54</v>
      </c>
      <c r="F43" s="20">
        <v>61.255</v>
      </c>
      <c r="G43" s="20">
        <f t="shared" si="3"/>
        <v>36.753</v>
      </c>
      <c r="H43" s="20">
        <v>91</v>
      </c>
      <c r="I43" s="18">
        <f t="shared" si="4"/>
        <v>36.4</v>
      </c>
      <c r="J43" s="18">
        <f t="shared" si="5"/>
        <v>73.15299999999999</v>
      </c>
      <c r="K43" s="13"/>
    </row>
    <row r="44" spans="1:11" ht="14.25" customHeight="1">
      <c r="A44" s="24"/>
      <c r="B44" s="23"/>
      <c r="C44" s="23"/>
      <c r="D44" s="19" t="s">
        <v>91</v>
      </c>
      <c r="E44" s="19" t="s">
        <v>54</v>
      </c>
      <c r="F44" s="20">
        <v>69.95</v>
      </c>
      <c r="G44" s="20">
        <f t="shared" si="3"/>
        <v>41.97</v>
      </c>
      <c r="H44" s="20">
        <v>74.4</v>
      </c>
      <c r="I44" s="18">
        <f t="shared" si="4"/>
        <v>29.760000000000005</v>
      </c>
      <c r="J44" s="18">
        <f t="shared" si="5"/>
        <v>71.73</v>
      </c>
      <c r="K44" s="21"/>
    </row>
    <row r="45" spans="1:11" ht="14.25" customHeight="1">
      <c r="A45" s="24"/>
      <c r="B45" s="23"/>
      <c r="C45" s="23"/>
      <c r="D45" s="19" t="s">
        <v>92</v>
      </c>
      <c r="E45" s="19" t="s">
        <v>54</v>
      </c>
      <c r="F45" s="20">
        <v>62.545</v>
      </c>
      <c r="G45" s="20">
        <f t="shared" si="3"/>
        <v>37.527</v>
      </c>
      <c r="H45" s="20">
        <v>81</v>
      </c>
      <c r="I45" s="18">
        <f t="shared" si="4"/>
        <v>32.4</v>
      </c>
      <c r="J45" s="18">
        <f t="shared" si="5"/>
        <v>69.92699999999999</v>
      </c>
      <c r="K45" s="21"/>
    </row>
    <row r="46" spans="1:11" ht="14.25" customHeight="1">
      <c r="A46" s="24"/>
      <c r="B46" s="23" t="s">
        <v>94</v>
      </c>
      <c r="C46" s="23" t="s">
        <v>95</v>
      </c>
      <c r="D46" s="19" t="s">
        <v>98</v>
      </c>
      <c r="E46" s="19" t="s">
        <v>39</v>
      </c>
      <c r="F46" s="20">
        <v>41.3</v>
      </c>
      <c r="G46" s="20">
        <f t="shared" si="3"/>
        <v>24.779999999999998</v>
      </c>
      <c r="H46" s="20">
        <v>92</v>
      </c>
      <c r="I46" s="18">
        <f t="shared" si="4"/>
        <v>36.800000000000004</v>
      </c>
      <c r="J46" s="18">
        <f t="shared" si="5"/>
        <v>61.58</v>
      </c>
      <c r="K46" s="13"/>
    </row>
    <row r="47" spans="1:11" ht="14.25" customHeight="1">
      <c r="A47" s="24"/>
      <c r="B47" s="23"/>
      <c r="C47" s="23"/>
      <c r="D47" s="19" t="s">
        <v>96</v>
      </c>
      <c r="E47" s="19" t="s">
        <v>39</v>
      </c>
      <c r="F47" s="20">
        <v>46.88</v>
      </c>
      <c r="G47" s="20">
        <f t="shared" si="3"/>
        <v>28.128</v>
      </c>
      <c r="H47" s="20">
        <v>82</v>
      </c>
      <c r="I47" s="18">
        <f t="shared" si="4"/>
        <v>32.800000000000004</v>
      </c>
      <c r="J47" s="18">
        <f t="shared" si="5"/>
        <v>60.928000000000004</v>
      </c>
      <c r="K47" s="13"/>
    </row>
    <row r="48" spans="1:11" ht="14.25" customHeight="1">
      <c r="A48" s="24"/>
      <c r="B48" s="23"/>
      <c r="C48" s="23"/>
      <c r="D48" s="19" t="s">
        <v>100</v>
      </c>
      <c r="E48" s="19" t="s">
        <v>39</v>
      </c>
      <c r="F48" s="20">
        <v>40.37</v>
      </c>
      <c r="G48" s="20">
        <f t="shared" si="3"/>
        <v>24.221999999999998</v>
      </c>
      <c r="H48" s="20">
        <v>88.2</v>
      </c>
      <c r="I48" s="18">
        <f t="shared" si="4"/>
        <v>35.28</v>
      </c>
      <c r="J48" s="18">
        <f t="shared" si="5"/>
        <v>59.501999999999995</v>
      </c>
      <c r="K48" s="21"/>
    </row>
    <row r="49" spans="1:11" ht="14.25" customHeight="1">
      <c r="A49" s="24"/>
      <c r="B49" s="23"/>
      <c r="C49" s="23"/>
      <c r="D49" s="19" t="s">
        <v>97</v>
      </c>
      <c r="E49" s="19" t="s">
        <v>39</v>
      </c>
      <c r="F49" s="20">
        <v>42.66</v>
      </c>
      <c r="G49" s="20">
        <f t="shared" si="3"/>
        <v>25.595999999999997</v>
      </c>
      <c r="H49" s="20">
        <v>76.8</v>
      </c>
      <c r="I49" s="18">
        <f t="shared" si="4"/>
        <v>30.72</v>
      </c>
      <c r="J49" s="18">
        <f t="shared" si="5"/>
        <v>56.315999999999995</v>
      </c>
      <c r="K49" s="21"/>
    </row>
    <row r="50" spans="1:11" ht="14.25" customHeight="1">
      <c r="A50" s="24"/>
      <c r="B50" s="23"/>
      <c r="C50" s="23"/>
      <c r="D50" s="19" t="s">
        <v>99</v>
      </c>
      <c r="E50" s="19" t="s">
        <v>39</v>
      </c>
      <c r="F50" s="20">
        <v>40.895</v>
      </c>
      <c r="G50" s="20">
        <f t="shared" si="3"/>
        <v>24.537000000000003</v>
      </c>
      <c r="H50" s="20">
        <v>73.2</v>
      </c>
      <c r="I50" s="18">
        <f t="shared" si="4"/>
        <v>29.28</v>
      </c>
      <c r="J50" s="18">
        <f t="shared" si="5"/>
        <v>53.81700000000001</v>
      </c>
      <c r="K50" s="21"/>
    </row>
    <row r="51" spans="1:11" ht="14.25" customHeight="1">
      <c r="A51" s="24"/>
      <c r="B51" s="23"/>
      <c r="C51" s="23"/>
      <c r="D51" s="19" t="s">
        <v>101</v>
      </c>
      <c r="E51" s="19" t="s">
        <v>39</v>
      </c>
      <c r="F51" s="20">
        <v>39.31</v>
      </c>
      <c r="G51" s="20">
        <f t="shared" si="3"/>
        <v>23.586000000000002</v>
      </c>
      <c r="H51" s="20">
        <v>66.2</v>
      </c>
      <c r="I51" s="18">
        <f t="shared" si="4"/>
        <v>26.480000000000004</v>
      </c>
      <c r="J51" s="18">
        <f t="shared" si="5"/>
        <v>50.066</v>
      </c>
      <c r="K51" s="21"/>
    </row>
    <row r="52" spans="1:11" ht="14.25" customHeight="1">
      <c r="A52" s="24"/>
      <c r="B52" s="23" t="s">
        <v>102</v>
      </c>
      <c r="C52" s="23" t="s">
        <v>103</v>
      </c>
      <c r="D52" s="19" t="s">
        <v>104</v>
      </c>
      <c r="E52" s="19" t="s">
        <v>54</v>
      </c>
      <c r="F52" s="20">
        <v>68.61</v>
      </c>
      <c r="G52" s="20">
        <f t="shared" si="3"/>
        <v>41.166</v>
      </c>
      <c r="H52" s="20">
        <v>89.2</v>
      </c>
      <c r="I52" s="18">
        <f t="shared" si="4"/>
        <v>35.68</v>
      </c>
      <c r="J52" s="18">
        <f t="shared" si="5"/>
        <v>76.846</v>
      </c>
      <c r="K52" s="13"/>
    </row>
    <row r="53" spans="1:11" ht="14.25" customHeight="1">
      <c r="A53" s="24"/>
      <c r="B53" s="23"/>
      <c r="C53" s="23"/>
      <c r="D53" s="19" t="s">
        <v>105</v>
      </c>
      <c r="E53" s="19" t="s">
        <v>54</v>
      </c>
      <c r="F53" s="20">
        <v>63.175</v>
      </c>
      <c r="G53" s="20">
        <f t="shared" si="3"/>
        <v>37.904999999999994</v>
      </c>
      <c r="H53" s="20">
        <v>81.6</v>
      </c>
      <c r="I53" s="18">
        <f t="shared" si="4"/>
        <v>32.64</v>
      </c>
      <c r="J53" s="18">
        <f t="shared" si="5"/>
        <v>70.54499999999999</v>
      </c>
      <c r="K53" s="21"/>
    </row>
    <row r="54" spans="1:11" ht="14.25" customHeight="1">
      <c r="A54" s="24"/>
      <c r="B54" s="23"/>
      <c r="C54" s="23"/>
      <c r="D54" s="19" t="s">
        <v>106</v>
      </c>
      <c r="E54" s="19" t="s">
        <v>54</v>
      </c>
      <c r="F54" s="20">
        <v>59.66</v>
      </c>
      <c r="G54" s="20">
        <f t="shared" si="3"/>
        <v>35.796</v>
      </c>
      <c r="H54" s="20">
        <v>84.8</v>
      </c>
      <c r="I54" s="18">
        <f t="shared" si="4"/>
        <v>33.92</v>
      </c>
      <c r="J54" s="18">
        <f t="shared" si="5"/>
        <v>69.71600000000001</v>
      </c>
      <c r="K54" s="21"/>
    </row>
    <row r="55" spans="1:11" ht="14.25" customHeight="1">
      <c r="A55" s="24"/>
      <c r="B55" s="23"/>
      <c r="C55" s="23" t="s">
        <v>47</v>
      </c>
      <c r="D55" s="19" t="s">
        <v>109</v>
      </c>
      <c r="E55" s="19" t="s">
        <v>54</v>
      </c>
      <c r="F55" s="20">
        <v>63.29</v>
      </c>
      <c r="G55" s="20">
        <f t="shared" si="3"/>
        <v>37.974</v>
      </c>
      <c r="H55" s="20">
        <v>91.4</v>
      </c>
      <c r="I55" s="18">
        <f t="shared" si="4"/>
        <v>36.56</v>
      </c>
      <c r="J55" s="18">
        <f t="shared" si="5"/>
        <v>74.53399999999999</v>
      </c>
      <c r="K55" s="13"/>
    </row>
    <row r="56" spans="1:11" ht="14.25" customHeight="1">
      <c r="A56" s="24"/>
      <c r="B56" s="23"/>
      <c r="C56" s="23"/>
      <c r="D56" s="19" t="s">
        <v>107</v>
      </c>
      <c r="E56" s="19" t="s">
        <v>54</v>
      </c>
      <c r="F56" s="20">
        <v>65.67</v>
      </c>
      <c r="G56" s="20">
        <f t="shared" si="3"/>
        <v>39.402</v>
      </c>
      <c r="H56" s="20">
        <v>85</v>
      </c>
      <c r="I56" s="18">
        <f t="shared" si="4"/>
        <v>34</v>
      </c>
      <c r="J56" s="18">
        <f t="shared" si="5"/>
        <v>73.402</v>
      </c>
      <c r="K56" s="21"/>
    </row>
    <row r="57" spans="1:11" ht="14.25" customHeight="1">
      <c r="A57" s="24"/>
      <c r="B57" s="23"/>
      <c r="C57" s="23"/>
      <c r="D57" s="19" t="s">
        <v>108</v>
      </c>
      <c r="E57" s="19" t="s">
        <v>54</v>
      </c>
      <c r="F57" s="20">
        <v>64.925</v>
      </c>
      <c r="G57" s="20">
        <f t="shared" si="3"/>
        <v>38.955</v>
      </c>
      <c r="H57" s="20">
        <v>80.6</v>
      </c>
      <c r="I57" s="18">
        <f t="shared" si="4"/>
        <v>32.24</v>
      </c>
      <c r="J57" s="18">
        <f t="shared" si="5"/>
        <v>71.195</v>
      </c>
      <c r="K57" s="21"/>
    </row>
    <row r="58" spans="1:11" ht="14.25" customHeight="1">
      <c r="A58" s="24"/>
      <c r="B58" s="23" t="s">
        <v>110</v>
      </c>
      <c r="C58" s="23" t="s">
        <v>111</v>
      </c>
      <c r="D58" s="19" t="s">
        <v>113</v>
      </c>
      <c r="E58" s="19" t="s">
        <v>54</v>
      </c>
      <c r="F58" s="20">
        <v>59.655</v>
      </c>
      <c r="G58" s="20">
        <f t="shared" si="3"/>
        <v>35.793</v>
      </c>
      <c r="H58" s="20">
        <v>90.2</v>
      </c>
      <c r="I58" s="18">
        <f t="shared" si="4"/>
        <v>36.080000000000005</v>
      </c>
      <c r="J58" s="18">
        <f t="shared" si="5"/>
        <v>71.873</v>
      </c>
      <c r="K58" s="13"/>
    </row>
    <row r="59" spans="1:11" ht="14.25" customHeight="1">
      <c r="A59" s="24"/>
      <c r="B59" s="23"/>
      <c r="C59" s="23"/>
      <c r="D59" s="19" t="s">
        <v>114</v>
      </c>
      <c r="E59" s="19" t="s">
        <v>54</v>
      </c>
      <c r="F59" s="20">
        <v>57.685</v>
      </c>
      <c r="G59" s="20">
        <f t="shared" si="3"/>
        <v>34.611</v>
      </c>
      <c r="H59" s="20">
        <v>84.6</v>
      </c>
      <c r="I59" s="18">
        <f t="shared" si="4"/>
        <v>33.839999999999996</v>
      </c>
      <c r="J59" s="18">
        <f t="shared" si="5"/>
        <v>68.451</v>
      </c>
      <c r="K59" s="21"/>
    </row>
    <row r="60" spans="1:11" ht="14.25" customHeight="1">
      <c r="A60" s="24"/>
      <c r="B60" s="23"/>
      <c r="C60" s="23"/>
      <c r="D60" s="19" t="s">
        <v>112</v>
      </c>
      <c r="E60" s="19" t="s">
        <v>54</v>
      </c>
      <c r="F60" s="20">
        <v>61.39</v>
      </c>
      <c r="G60" s="20">
        <f t="shared" si="3"/>
        <v>36.833999999999996</v>
      </c>
      <c r="H60" s="20"/>
      <c r="I60" s="18">
        <f t="shared" si="4"/>
        <v>0</v>
      </c>
      <c r="J60" s="18">
        <f t="shared" si="5"/>
        <v>36.833999999999996</v>
      </c>
      <c r="K60" s="22"/>
    </row>
    <row r="61" spans="1:11" ht="14.25" customHeight="1">
      <c r="A61" s="24"/>
      <c r="B61" s="23"/>
      <c r="C61" s="23" t="s">
        <v>44</v>
      </c>
      <c r="D61" s="19" t="s">
        <v>115</v>
      </c>
      <c r="E61" s="19" t="s">
        <v>39</v>
      </c>
      <c r="F61" s="20">
        <v>55.125</v>
      </c>
      <c r="G61" s="20">
        <f t="shared" si="3"/>
        <v>33.074999999999996</v>
      </c>
      <c r="H61" s="20">
        <v>88.4</v>
      </c>
      <c r="I61" s="18">
        <f t="shared" si="4"/>
        <v>35.36000000000001</v>
      </c>
      <c r="J61" s="18">
        <f t="shared" si="5"/>
        <v>68.435</v>
      </c>
      <c r="K61" s="13"/>
    </row>
    <row r="62" spans="1:11" ht="14.25" customHeight="1">
      <c r="A62" s="24"/>
      <c r="B62" s="23"/>
      <c r="C62" s="23"/>
      <c r="D62" s="19" t="s">
        <v>122</v>
      </c>
      <c r="E62" s="19" t="s">
        <v>54</v>
      </c>
      <c r="F62" s="20">
        <v>48.525</v>
      </c>
      <c r="G62" s="20">
        <f t="shared" si="3"/>
        <v>29.115</v>
      </c>
      <c r="H62" s="20">
        <v>88.2</v>
      </c>
      <c r="I62" s="18">
        <f t="shared" si="4"/>
        <v>35.28</v>
      </c>
      <c r="J62" s="18">
        <f t="shared" si="5"/>
        <v>64.395</v>
      </c>
      <c r="K62" s="13"/>
    </row>
    <row r="63" spans="1:11" ht="14.25" customHeight="1">
      <c r="A63" s="24"/>
      <c r="B63" s="23"/>
      <c r="C63" s="23"/>
      <c r="D63" s="19" t="s">
        <v>124</v>
      </c>
      <c r="E63" s="19" t="s">
        <v>54</v>
      </c>
      <c r="F63" s="20">
        <v>46.135</v>
      </c>
      <c r="G63" s="20">
        <f t="shared" si="3"/>
        <v>27.680999999999997</v>
      </c>
      <c r="H63" s="20">
        <v>85.6</v>
      </c>
      <c r="I63" s="18">
        <f t="shared" si="4"/>
        <v>34.24</v>
      </c>
      <c r="J63" s="18">
        <f t="shared" si="5"/>
        <v>61.921</v>
      </c>
      <c r="K63" s="13"/>
    </row>
    <row r="64" spans="1:11" ht="14.25" customHeight="1">
      <c r="A64" s="24"/>
      <c r="B64" s="23"/>
      <c r="C64" s="23"/>
      <c r="D64" s="19" t="s">
        <v>120</v>
      </c>
      <c r="E64" s="19" t="s">
        <v>121</v>
      </c>
      <c r="F64" s="20">
        <v>48.555</v>
      </c>
      <c r="G64" s="20">
        <f t="shared" si="3"/>
        <v>29.133</v>
      </c>
      <c r="H64" s="20">
        <v>76.8</v>
      </c>
      <c r="I64" s="18">
        <f t="shared" si="4"/>
        <v>30.72</v>
      </c>
      <c r="J64" s="18">
        <f t="shared" si="5"/>
        <v>59.852999999999994</v>
      </c>
      <c r="K64" s="21"/>
    </row>
    <row r="65" spans="1:11" ht="14.25" customHeight="1">
      <c r="A65" s="24"/>
      <c r="B65" s="23"/>
      <c r="C65" s="23"/>
      <c r="D65" s="19" t="s">
        <v>123</v>
      </c>
      <c r="E65" s="19" t="s">
        <v>54</v>
      </c>
      <c r="F65" s="20">
        <v>48.045</v>
      </c>
      <c r="G65" s="20">
        <f t="shared" si="3"/>
        <v>28.826999999999998</v>
      </c>
      <c r="H65" s="20">
        <v>76.8</v>
      </c>
      <c r="I65" s="18">
        <f t="shared" si="4"/>
        <v>30.72</v>
      </c>
      <c r="J65" s="18">
        <f t="shared" si="5"/>
        <v>59.547</v>
      </c>
      <c r="K65" s="21"/>
    </row>
    <row r="66" spans="1:11" ht="14.25" customHeight="1">
      <c r="A66" s="24"/>
      <c r="B66" s="23"/>
      <c r="C66" s="23"/>
      <c r="D66" s="19" t="s">
        <v>117</v>
      </c>
      <c r="E66" s="19" t="s">
        <v>54</v>
      </c>
      <c r="F66" s="20">
        <v>50.51</v>
      </c>
      <c r="G66" s="20">
        <f t="shared" si="3"/>
        <v>30.305999999999997</v>
      </c>
      <c r="H66" s="20">
        <v>72.8</v>
      </c>
      <c r="I66" s="18">
        <f t="shared" si="4"/>
        <v>29.12</v>
      </c>
      <c r="J66" s="18">
        <f t="shared" si="5"/>
        <v>59.426</v>
      </c>
      <c r="K66" s="21"/>
    </row>
    <row r="67" spans="1:11" ht="14.25" customHeight="1">
      <c r="A67" s="24"/>
      <c r="B67" s="23"/>
      <c r="C67" s="23"/>
      <c r="D67" s="19" t="s">
        <v>116</v>
      </c>
      <c r="E67" s="19" t="s">
        <v>54</v>
      </c>
      <c r="F67" s="20">
        <v>50.965</v>
      </c>
      <c r="G67" s="20">
        <f t="shared" si="3"/>
        <v>30.579</v>
      </c>
      <c r="H67" s="20">
        <v>69.4</v>
      </c>
      <c r="I67" s="18">
        <f t="shared" si="4"/>
        <v>27.760000000000005</v>
      </c>
      <c r="J67" s="18">
        <f t="shared" si="5"/>
        <v>58.339000000000006</v>
      </c>
      <c r="K67" s="21"/>
    </row>
    <row r="68" spans="1:11" ht="14.25" customHeight="1">
      <c r="A68" s="24"/>
      <c r="B68" s="23"/>
      <c r="C68" s="23"/>
      <c r="D68" s="19" t="s">
        <v>119</v>
      </c>
      <c r="E68" s="19" t="s">
        <v>54</v>
      </c>
      <c r="F68" s="20">
        <v>49.2</v>
      </c>
      <c r="G68" s="20">
        <f aca="true" t="shared" si="6" ref="G68:G93">F68*0.6</f>
        <v>29.52</v>
      </c>
      <c r="H68" s="20">
        <v>67</v>
      </c>
      <c r="I68" s="18">
        <f aca="true" t="shared" si="7" ref="I68:I93">H68*0.4</f>
        <v>26.8</v>
      </c>
      <c r="J68" s="18">
        <f aca="true" t="shared" si="8" ref="J68:J93">G68+I68</f>
        <v>56.32</v>
      </c>
      <c r="K68" s="21"/>
    </row>
    <row r="69" spans="1:11" ht="14.25" customHeight="1">
      <c r="A69" s="24"/>
      <c r="B69" s="23"/>
      <c r="C69" s="23"/>
      <c r="D69" s="19" t="s">
        <v>118</v>
      </c>
      <c r="E69" s="19" t="s">
        <v>54</v>
      </c>
      <c r="F69" s="20">
        <v>49.21</v>
      </c>
      <c r="G69" s="20">
        <f t="shared" si="6"/>
        <v>29.526</v>
      </c>
      <c r="H69" s="20">
        <v>62.8</v>
      </c>
      <c r="I69" s="18">
        <f t="shared" si="7"/>
        <v>25.12</v>
      </c>
      <c r="J69" s="18">
        <f t="shared" si="8"/>
        <v>54.646</v>
      </c>
      <c r="K69" s="21"/>
    </row>
    <row r="70" spans="1:11" ht="14.25" customHeight="1">
      <c r="A70" s="24"/>
      <c r="B70" s="23"/>
      <c r="C70" s="23" t="s">
        <v>125</v>
      </c>
      <c r="D70" s="19" t="s">
        <v>128</v>
      </c>
      <c r="E70" s="19" t="s">
        <v>54</v>
      </c>
      <c r="F70" s="20">
        <v>71.135</v>
      </c>
      <c r="G70" s="20">
        <f t="shared" si="6"/>
        <v>42.681000000000004</v>
      </c>
      <c r="H70" s="20">
        <v>90.8</v>
      </c>
      <c r="I70" s="18">
        <f t="shared" si="7"/>
        <v>36.32</v>
      </c>
      <c r="J70" s="18">
        <f t="shared" si="8"/>
        <v>79.001</v>
      </c>
      <c r="K70" s="13"/>
    </row>
    <row r="71" spans="1:11" ht="14.25" customHeight="1">
      <c r="A71" s="24"/>
      <c r="B71" s="23"/>
      <c r="C71" s="23"/>
      <c r="D71" s="19" t="s">
        <v>126</v>
      </c>
      <c r="E71" s="19" t="s">
        <v>54</v>
      </c>
      <c r="F71" s="20">
        <v>74.22</v>
      </c>
      <c r="G71" s="20">
        <f t="shared" si="6"/>
        <v>44.532</v>
      </c>
      <c r="H71" s="20">
        <v>86</v>
      </c>
      <c r="I71" s="18">
        <f t="shared" si="7"/>
        <v>34.4</v>
      </c>
      <c r="J71" s="18">
        <f t="shared" si="8"/>
        <v>78.93199999999999</v>
      </c>
      <c r="K71" s="21"/>
    </row>
    <row r="72" spans="1:11" ht="14.25" customHeight="1">
      <c r="A72" s="24"/>
      <c r="B72" s="23"/>
      <c r="C72" s="23"/>
      <c r="D72" s="19" t="s">
        <v>127</v>
      </c>
      <c r="E72" s="19" t="s">
        <v>54</v>
      </c>
      <c r="F72" s="20">
        <v>71.68</v>
      </c>
      <c r="G72" s="20">
        <f t="shared" si="6"/>
        <v>43.008</v>
      </c>
      <c r="H72" s="20">
        <v>83</v>
      </c>
      <c r="I72" s="18">
        <f t="shared" si="7"/>
        <v>33.2</v>
      </c>
      <c r="J72" s="18">
        <f t="shared" si="8"/>
        <v>76.208</v>
      </c>
      <c r="K72" s="21"/>
    </row>
    <row r="73" spans="1:11" ht="14.25" customHeight="1">
      <c r="A73" s="24"/>
      <c r="B73" s="23"/>
      <c r="C73" s="23" t="s">
        <v>86</v>
      </c>
      <c r="D73" s="19" t="s">
        <v>131</v>
      </c>
      <c r="E73" s="19" t="s">
        <v>54</v>
      </c>
      <c r="F73" s="20">
        <v>66.335</v>
      </c>
      <c r="G73" s="20">
        <f t="shared" si="6"/>
        <v>39.800999999999995</v>
      </c>
      <c r="H73" s="20">
        <v>94.2</v>
      </c>
      <c r="I73" s="18">
        <f t="shared" si="7"/>
        <v>37.68</v>
      </c>
      <c r="J73" s="18">
        <f t="shared" si="8"/>
        <v>77.481</v>
      </c>
      <c r="K73" s="13"/>
    </row>
    <row r="74" spans="1:11" ht="14.25" customHeight="1">
      <c r="A74" s="24"/>
      <c r="B74" s="23"/>
      <c r="C74" s="23"/>
      <c r="D74" s="19" t="s">
        <v>129</v>
      </c>
      <c r="E74" s="19" t="s">
        <v>54</v>
      </c>
      <c r="F74" s="20">
        <v>72.985</v>
      </c>
      <c r="G74" s="20">
        <f t="shared" si="6"/>
        <v>43.791</v>
      </c>
      <c r="H74" s="20">
        <v>84.2</v>
      </c>
      <c r="I74" s="18">
        <f t="shared" si="7"/>
        <v>33.68</v>
      </c>
      <c r="J74" s="18">
        <f t="shared" si="8"/>
        <v>77.471</v>
      </c>
      <c r="K74" s="13"/>
    </row>
    <row r="75" spans="1:11" ht="14.25" customHeight="1">
      <c r="A75" s="24"/>
      <c r="B75" s="23"/>
      <c r="C75" s="23"/>
      <c r="D75" s="19" t="s">
        <v>130</v>
      </c>
      <c r="E75" s="19" t="s">
        <v>54</v>
      </c>
      <c r="F75" s="20">
        <v>67.08</v>
      </c>
      <c r="G75" s="20">
        <f t="shared" si="6"/>
        <v>40.248</v>
      </c>
      <c r="H75" s="20">
        <v>88.6</v>
      </c>
      <c r="I75" s="18">
        <f t="shared" si="7"/>
        <v>35.44</v>
      </c>
      <c r="J75" s="18">
        <f t="shared" si="8"/>
        <v>75.68799999999999</v>
      </c>
      <c r="K75" s="21"/>
    </row>
    <row r="76" spans="1:11" ht="14.25" customHeight="1">
      <c r="A76" s="24"/>
      <c r="B76" s="23"/>
      <c r="C76" s="23"/>
      <c r="D76" s="19" t="s">
        <v>133</v>
      </c>
      <c r="E76" s="19" t="s">
        <v>54</v>
      </c>
      <c r="F76" s="20">
        <v>64.755</v>
      </c>
      <c r="G76" s="20">
        <f t="shared" si="6"/>
        <v>38.852999999999994</v>
      </c>
      <c r="H76" s="20">
        <v>87.8</v>
      </c>
      <c r="I76" s="18">
        <f t="shared" si="7"/>
        <v>35.12</v>
      </c>
      <c r="J76" s="18">
        <f t="shared" si="8"/>
        <v>73.97299999999998</v>
      </c>
      <c r="K76" s="21"/>
    </row>
    <row r="77" spans="1:11" ht="14.25" customHeight="1">
      <c r="A77" s="24"/>
      <c r="B77" s="23"/>
      <c r="C77" s="23"/>
      <c r="D77" s="19" t="s">
        <v>134</v>
      </c>
      <c r="E77" s="19" t="s">
        <v>54</v>
      </c>
      <c r="F77" s="20">
        <v>64.155</v>
      </c>
      <c r="G77" s="20">
        <f t="shared" si="6"/>
        <v>38.493</v>
      </c>
      <c r="H77" s="20">
        <v>79.8</v>
      </c>
      <c r="I77" s="18">
        <f t="shared" si="7"/>
        <v>31.92</v>
      </c>
      <c r="J77" s="18">
        <f t="shared" si="8"/>
        <v>70.41300000000001</v>
      </c>
      <c r="K77" s="21"/>
    </row>
    <row r="78" spans="1:11" ht="14.25" customHeight="1">
      <c r="A78" s="24"/>
      <c r="B78" s="23"/>
      <c r="C78" s="23"/>
      <c r="D78" s="19" t="s">
        <v>132</v>
      </c>
      <c r="E78" s="19" t="s">
        <v>54</v>
      </c>
      <c r="F78" s="20">
        <v>65.415</v>
      </c>
      <c r="G78" s="20">
        <f t="shared" si="6"/>
        <v>39.249</v>
      </c>
      <c r="H78" s="20">
        <v>70.6</v>
      </c>
      <c r="I78" s="18">
        <f t="shared" si="7"/>
        <v>28.24</v>
      </c>
      <c r="J78" s="18">
        <f t="shared" si="8"/>
        <v>67.489</v>
      </c>
      <c r="K78" s="21"/>
    </row>
    <row r="79" spans="1:11" ht="14.25" customHeight="1">
      <c r="A79" s="24"/>
      <c r="B79" s="23"/>
      <c r="C79" s="23" t="s">
        <v>135</v>
      </c>
      <c r="D79" s="19" t="s">
        <v>136</v>
      </c>
      <c r="E79" s="19" t="s">
        <v>54</v>
      </c>
      <c r="F79" s="20">
        <v>67.08</v>
      </c>
      <c r="G79" s="20">
        <f t="shared" si="6"/>
        <v>40.248</v>
      </c>
      <c r="H79" s="20">
        <v>86.8</v>
      </c>
      <c r="I79" s="18">
        <f t="shared" si="7"/>
        <v>34.72</v>
      </c>
      <c r="J79" s="18">
        <f t="shared" si="8"/>
        <v>74.96799999999999</v>
      </c>
      <c r="K79" s="13"/>
    </row>
    <row r="80" spans="1:11" ht="14.25" customHeight="1">
      <c r="A80" s="24"/>
      <c r="B80" s="23"/>
      <c r="C80" s="23"/>
      <c r="D80" s="19" t="s">
        <v>138</v>
      </c>
      <c r="E80" s="19" t="s">
        <v>54</v>
      </c>
      <c r="F80" s="20">
        <v>65.12</v>
      </c>
      <c r="G80" s="20">
        <f t="shared" si="6"/>
        <v>39.072</v>
      </c>
      <c r="H80" s="20">
        <v>86.8</v>
      </c>
      <c r="I80" s="18">
        <f t="shared" si="7"/>
        <v>34.72</v>
      </c>
      <c r="J80" s="18">
        <f t="shared" si="8"/>
        <v>73.792</v>
      </c>
      <c r="K80" s="13"/>
    </row>
    <row r="81" spans="1:11" ht="14.25" customHeight="1">
      <c r="A81" s="24"/>
      <c r="B81" s="23"/>
      <c r="C81" s="23"/>
      <c r="D81" s="19" t="s">
        <v>137</v>
      </c>
      <c r="E81" s="19" t="s">
        <v>54</v>
      </c>
      <c r="F81" s="20">
        <v>66.79</v>
      </c>
      <c r="G81" s="20">
        <f t="shared" si="6"/>
        <v>40.074000000000005</v>
      </c>
      <c r="H81" s="20">
        <v>81</v>
      </c>
      <c r="I81" s="18">
        <f t="shared" si="7"/>
        <v>32.4</v>
      </c>
      <c r="J81" s="18">
        <f t="shared" si="8"/>
        <v>72.474</v>
      </c>
      <c r="K81" s="13"/>
    </row>
    <row r="82" spans="1:11" ht="14.25" customHeight="1">
      <c r="A82" s="24"/>
      <c r="B82" s="23"/>
      <c r="C82" s="23"/>
      <c r="D82" s="19" t="s">
        <v>141</v>
      </c>
      <c r="E82" s="19" t="s">
        <v>54</v>
      </c>
      <c r="F82" s="20">
        <v>61.82</v>
      </c>
      <c r="G82" s="20">
        <f t="shared" si="6"/>
        <v>37.092</v>
      </c>
      <c r="H82" s="20">
        <v>81.8</v>
      </c>
      <c r="I82" s="18">
        <f t="shared" si="7"/>
        <v>32.72</v>
      </c>
      <c r="J82" s="18">
        <f t="shared" si="8"/>
        <v>69.812</v>
      </c>
      <c r="K82" s="21"/>
    </row>
    <row r="83" spans="1:11" ht="14.25" customHeight="1">
      <c r="A83" s="24"/>
      <c r="B83" s="23"/>
      <c r="C83" s="23"/>
      <c r="D83" s="19" t="s">
        <v>142</v>
      </c>
      <c r="E83" s="19" t="s">
        <v>54</v>
      </c>
      <c r="F83" s="20">
        <v>60.775</v>
      </c>
      <c r="G83" s="20">
        <f t="shared" si="6"/>
        <v>36.464999999999996</v>
      </c>
      <c r="H83" s="20">
        <v>81.8</v>
      </c>
      <c r="I83" s="18">
        <f t="shared" si="7"/>
        <v>32.72</v>
      </c>
      <c r="J83" s="18">
        <f t="shared" si="8"/>
        <v>69.185</v>
      </c>
      <c r="K83" s="21"/>
    </row>
    <row r="84" spans="1:11" ht="14.25" customHeight="1">
      <c r="A84" s="24"/>
      <c r="B84" s="23"/>
      <c r="C84" s="23"/>
      <c r="D84" s="19" t="s">
        <v>139</v>
      </c>
      <c r="E84" s="19" t="s">
        <v>54</v>
      </c>
      <c r="F84" s="20">
        <v>64.52</v>
      </c>
      <c r="G84" s="20">
        <f t="shared" si="6"/>
        <v>38.711999999999996</v>
      </c>
      <c r="H84" s="20">
        <v>73.8</v>
      </c>
      <c r="I84" s="18">
        <f t="shared" si="7"/>
        <v>29.52</v>
      </c>
      <c r="J84" s="18">
        <f t="shared" si="8"/>
        <v>68.232</v>
      </c>
      <c r="K84" s="21"/>
    </row>
    <row r="85" spans="1:11" ht="14.25" customHeight="1">
      <c r="A85" s="24"/>
      <c r="B85" s="23"/>
      <c r="C85" s="23"/>
      <c r="D85" s="19" t="s">
        <v>144</v>
      </c>
      <c r="E85" s="19" t="s">
        <v>54</v>
      </c>
      <c r="F85" s="20">
        <v>57.815</v>
      </c>
      <c r="G85" s="20">
        <f t="shared" si="6"/>
        <v>34.689</v>
      </c>
      <c r="H85" s="20">
        <v>80.4</v>
      </c>
      <c r="I85" s="18">
        <f t="shared" si="7"/>
        <v>32.160000000000004</v>
      </c>
      <c r="J85" s="18">
        <f t="shared" si="8"/>
        <v>66.849</v>
      </c>
      <c r="K85" s="21"/>
    </row>
    <row r="86" spans="1:11" ht="14.25" customHeight="1">
      <c r="A86" s="24"/>
      <c r="B86" s="23"/>
      <c r="C86" s="23"/>
      <c r="D86" s="19" t="s">
        <v>143</v>
      </c>
      <c r="E86" s="19" t="s">
        <v>54</v>
      </c>
      <c r="F86" s="20">
        <v>57.87</v>
      </c>
      <c r="G86" s="20">
        <f t="shared" si="6"/>
        <v>34.721999999999994</v>
      </c>
      <c r="H86" s="20">
        <v>75</v>
      </c>
      <c r="I86" s="18">
        <f t="shared" si="7"/>
        <v>30</v>
      </c>
      <c r="J86" s="18">
        <f t="shared" si="8"/>
        <v>64.722</v>
      </c>
      <c r="K86" s="21"/>
    </row>
    <row r="87" spans="1:11" ht="14.25" customHeight="1">
      <c r="A87" s="24"/>
      <c r="B87" s="23"/>
      <c r="C87" s="23"/>
      <c r="D87" s="19" t="s">
        <v>140</v>
      </c>
      <c r="E87" s="19" t="s">
        <v>54</v>
      </c>
      <c r="F87" s="20">
        <v>63.795</v>
      </c>
      <c r="G87" s="20">
        <f t="shared" si="6"/>
        <v>38.277</v>
      </c>
      <c r="H87" s="20">
        <v>65.4</v>
      </c>
      <c r="I87" s="18">
        <f t="shared" si="7"/>
        <v>26.160000000000004</v>
      </c>
      <c r="J87" s="18">
        <f t="shared" si="8"/>
        <v>64.43700000000001</v>
      </c>
      <c r="K87" s="21"/>
    </row>
    <row r="88" spans="1:11" ht="14.25" customHeight="1">
      <c r="A88" s="24"/>
      <c r="B88" s="23"/>
      <c r="C88" s="23" t="s">
        <v>145</v>
      </c>
      <c r="D88" s="19" t="s">
        <v>146</v>
      </c>
      <c r="E88" s="19" t="s">
        <v>54</v>
      </c>
      <c r="F88" s="20">
        <v>68.27</v>
      </c>
      <c r="G88" s="20">
        <f t="shared" si="6"/>
        <v>40.961999999999996</v>
      </c>
      <c r="H88" s="20">
        <v>91.4</v>
      </c>
      <c r="I88" s="18">
        <f t="shared" si="7"/>
        <v>36.56</v>
      </c>
      <c r="J88" s="18">
        <f t="shared" si="8"/>
        <v>77.52199999999999</v>
      </c>
      <c r="K88" s="13"/>
    </row>
    <row r="89" spans="1:11" ht="14.25" customHeight="1">
      <c r="A89" s="24"/>
      <c r="B89" s="23"/>
      <c r="C89" s="23"/>
      <c r="D89" s="19" t="s">
        <v>148</v>
      </c>
      <c r="E89" s="19" t="s">
        <v>54</v>
      </c>
      <c r="F89" s="20">
        <v>67.125</v>
      </c>
      <c r="G89" s="20">
        <f t="shared" si="6"/>
        <v>40.275</v>
      </c>
      <c r="H89" s="20">
        <v>90.4</v>
      </c>
      <c r="I89" s="18">
        <f t="shared" si="7"/>
        <v>36.160000000000004</v>
      </c>
      <c r="J89" s="18">
        <f t="shared" si="8"/>
        <v>76.435</v>
      </c>
      <c r="K89" s="13"/>
    </row>
    <row r="90" spans="1:11" ht="14.25" customHeight="1">
      <c r="A90" s="24"/>
      <c r="B90" s="23"/>
      <c r="C90" s="23"/>
      <c r="D90" s="19" t="s">
        <v>147</v>
      </c>
      <c r="E90" s="19" t="s">
        <v>121</v>
      </c>
      <c r="F90" s="20">
        <v>68.18</v>
      </c>
      <c r="G90" s="20">
        <f t="shared" si="6"/>
        <v>40.908</v>
      </c>
      <c r="H90" s="20">
        <v>87.4</v>
      </c>
      <c r="I90" s="18">
        <f t="shared" si="7"/>
        <v>34.96</v>
      </c>
      <c r="J90" s="18">
        <f t="shared" si="8"/>
        <v>75.868</v>
      </c>
      <c r="K90" s="21"/>
    </row>
    <row r="91" spans="1:11" ht="14.25" customHeight="1">
      <c r="A91" s="24"/>
      <c r="B91" s="23"/>
      <c r="C91" s="23"/>
      <c r="D91" s="19" t="s">
        <v>151</v>
      </c>
      <c r="E91" s="19" t="s">
        <v>54</v>
      </c>
      <c r="F91" s="20">
        <v>65.04</v>
      </c>
      <c r="G91" s="20">
        <f t="shared" si="6"/>
        <v>39.024</v>
      </c>
      <c r="H91" s="20">
        <v>89.8</v>
      </c>
      <c r="I91" s="18">
        <f t="shared" si="7"/>
        <v>35.92</v>
      </c>
      <c r="J91" s="18">
        <f t="shared" si="8"/>
        <v>74.944</v>
      </c>
      <c r="K91" s="21"/>
    </row>
    <row r="92" spans="1:11" ht="14.25" customHeight="1">
      <c r="A92" s="24"/>
      <c r="B92" s="23"/>
      <c r="C92" s="23"/>
      <c r="D92" s="19" t="s">
        <v>149</v>
      </c>
      <c r="E92" s="19" t="s">
        <v>54</v>
      </c>
      <c r="F92" s="20">
        <v>65.85</v>
      </c>
      <c r="G92" s="20">
        <f t="shared" si="6"/>
        <v>39.51</v>
      </c>
      <c r="H92" s="20">
        <v>83.8</v>
      </c>
      <c r="I92" s="18">
        <f t="shared" si="7"/>
        <v>33.52</v>
      </c>
      <c r="J92" s="18">
        <f t="shared" si="8"/>
        <v>73.03</v>
      </c>
      <c r="K92" s="21"/>
    </row>
    <row r="93" spans="1:11" ht="14.25" customHeight="1">
      <c r="A93" s="24"/>
      <c r="B93" s="23"/>
      <c r="C93" s="23"/>
      <c r="D93" s="19" t="s">
        <v>150</v>
      </c>
      <c r="E93" s="19" t="s">
        <v>54</v>
      </c>
      <c r="F93" s="20">
        <v>65.76</v>
      </c>
      <c r="G93" s="20">
        <f t="shared" si="6"/>
        <v>39.456</v>
      </c>
      <c r="H93" s="20">
        <v>75</v>
      </c>
      <c r="I93" s="18">
        <f t="shared" si="7"/>
        <v>30</v>
      </c>
      <c r="J93" s="18">
        <f t="shared" si="8"/>
        <v>69.456</v>
      </c>
      <c r="K93" s="21"/>
    </row>
  </sheetData>
  <sheetProtection/>
  <mergeCells count="37">
    <mergeCell ref="C31:C33"/>
    <mergeCell ref="C34:C39"/>
    <mergeCell ref="F2:G2"/>
    <mergeCell ref="A1:K1"/>
    <mergeCell ref="A2:A3"/>
    <mergeCell ref="C10:C12"/>
    <mergeCell ref="C13:C18"/>
    <mergeCell ref="C19:C21"/>
    <mergeCell ref="C22:C24"/>
    <mergeCell ref="E2:E3"/>
    <mergeCell ref="C25:C27"/>
    <mergeCell ref="C28:C30"/>
    <mergeCell ref="K2:K3"/>
    <mergeCell ref="J2:J3"/>
    <mergeCell ref="H2:I2"/>
    <mergeCell ref="B2:C2"/>
    <mergeCell ref="D2:D3"/>
    <mergeCell ref="C73:C78"/>
    <mergeCell ref="A4:A93"/>
    <mergeCell ref="B4:B12"/>
    <mergeCell ref="B13:B42"/>
    <mergeCell ref="B43:B45"/>
    <mergeCell ref="B46:B51"/>
    <mergeCell ref="B52:B57"/>
    <mergeCell ref="B58:B93"/>
    <mergeCell ref="C4:C6"/>
    <mergeCell ref="C8:C9"/>
    <mergeCell ref="C40:C42"/>
    <mergeCell ref="C43:C45"/>
    <mergeCell ref="C46:C51"/>
    <mergeCell ref="C79:C87"/>
    <mergeCell ref="C88:C93"/>
    <mergeCell ref="C52:C54"/>
    <mergeCell ref="C55:C57"/>
    <mergeCell ref="C58:C60"/>
    <mergeCell ref="C61:C69"/>
    <mergeCell ref="C70:C72"/>
  </mergeCells>
  <printOptions/>
  <pageMargins left="0.88" right="0.55" top="0.77" bottom="0.53" header="0.5" footer="0.3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1" sqref="A11:IV12"/>
    </sheetView>
  </sheetViews>
  <sheetFormatPr defaultColWidth="9.00390625" defaultRowHeight="14.25"/>
  <cols>
    <col min="1" max="1" width="4.75390625" style="4" customWidth="1"/>
    <col min="2" max="3" width="4.75390625" style="1" customWidth="1"/>
    <col min="4" max="4" width="7.375" style="1" hidden="1" customWidth="1"/>
    <col min="5" max="5" width="9.125" style="1" customWidth="1"/>
    <col min="6" max="6" width="11.375" style="1" hidden="1" customWidth="1"/>
    <col min="7" max="7" width="4.75390625" style="1" customWidth="1"/>
    <col min="8" max="12" width="7.125" style="1" customWidth="1"/>
    <col min="13" max="13" width="8.625" style="1" customWidth="1"/>
    <col min="14" max="14" width="6.50390625" style="1" customWidth="1"/>
    <col min="15" max="16384" width="9.00390625" style="1" customWidth="1"/>
  </cols>
  <sheetData>
    <row r="1" spans="1:14" s="5" customFormat="1" ht="56.2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8" customFormat="1" ht="31.5" customHeight="1">
      <c r="A2" s="31" t="s">
        <v>9</v>
      </c>
      <c r="B2" s="31" t="s">
        <v>3</v>
      </c>
      <c r="C2" s="31" t="s">
        <v>4</v>
      </c>
      <c r="D2" s="33" t="s">
        <v>25</v>
      </c>
      <c r="E2" s="31" t="s">
        <v>10</v>
      </c>
      <c r="F2" s="31"/>
      <c r="G2" s="31"/>
      <c r="H2" s="31"/>
      <c r="I2" s="31"/>
      <c r="J2" s="31"/>
      <c r="K2" s="31"/>
      <c r="L2" s="31"/>
      <c r="M2" s="31"/>
      <c r="N2" s="31"/>
    </row>
    <row r="3" spans="1:14" s="8" customFormat="1" ht="31.5" customHeight="1">
      <c r="A3" s="31"/>
      <c r="B3" s="31"/>
      <c r="C3" s="31"/>
      <c r="D3" s="34"/>
      <c r="E3" s="31" t="s">
        <v>18</v>
      </c>
      <c r="F3" s="36" t="s">
        <v>11</v>
      </c>
      <c r="G3" s="32" t="s">
        <v>12</v>
      </c>
      <c r="H3" s="31" t="s">
        <v>13</v>
      </c>
      <c r="I3" s="31"/>
      <c r="J3" s="31"/>
      <c r="K3" s="31"/>
      <c r="L3" s="31"/>
      <c r="M3" s="31"/>
      <c r="N3" s="31" t="s">
        <v>14</v>
      </c>
    </row>
    <row r="4" spans="1:14" s="8" customFormat="1" ht="31.5" customHeight="1">
      <c r="A4" s="31"/>
      <c r="B4" s="31"/>
      <c r="C4" s="31"/>
      <c r="D4" s="35"/>
      <c r="E4" s="31"/>
      <c r="F4" s="37"/>
      <c r="G4" s="32"/>
      <c r="H4" s="7" t="s">
        <v>5</v>
      </c>
      <c r="I4" s="7" t="s">
        <v>6</v>
      </c>
      <c r="J4" s="31" t="s">
        <v>7</v>
      </c>
      <c r="K4" s="31"/>
      <c r="L4" s="31"/>
      <c r="M4" s="7" t="s">
        <v>8</v>
      </c>
      <c r="N4" s="31"/>
    </row>
    <row r="5" spans="1:14" s="10" customFormat="1" ht="31.5" customHeight="1">
      <c r="A5" s="38" t="s">
        <v>0</v>
      </c>
      <c r="B5" s="6" t="s">
        <v>1</v>
      </c>
      <c r="C5" s="6"/>
      <c r="D5" s="6">
        <v>1</v>
      </c>
      <c r="E5" s="6" t="s">
        <v>19</v>
      </c>
      <c r="F5" s="6"/>
      <c r="G5" s="6">
        <v>4</v>
      </c>
      <c r="H5" s="6"/>
      <c r="I5" s="6"/>
      <c r="J5" s="6"/>
      <c r="K5" s="6"/>
      <c r="L5" s="6"/>
      <c r="M5" s="11">
        <f>(J5+K5+L5)/3</f>
        <v>0</v>
      </c>
      <c r="N5" s="6"/>
    </row>
    <row r="6" spans="1:14" s="10" customFormat="1" ht="31.5" customHeight="1">
      <c r="A6" s="38"/>
      <c r="B6" s="6" t="s">
        <v>20</v>
      </c>
      <c r="C6" s="6"/>
      <c r="D6" s="6">
        <v>2</v>
      </c>
      <c r="E6" s="6" t="s">
        <v>21</v>
      </c>
      <c r="F6" s="6"/>
      <c r="G6" s="6">
        <v>1</v>
      </c>
      <c r="H6" s="6"/>
      <c r="I6" s="6"/>
      <c r="J6" s="6"/>
      <c r="K6" s="6"/>
      <c r="L6" s="6"/>
      <c r="M6" s="11">
        <f>(J6+K6+L6)/3</f>
        <v>0</v>
      </c>
      <c r="N6" s="6"/>
    </row>
    <row r="7" spans="1:14" s="10" customFormat="1" ht="31.5" customHeight="1">
      <c r="A7" s="6" t="s">
        <v>2</v>
      </c>
      <c r="B7" s="6" t="s">
        <v>1</v>
      </c>
      <c r="C7" s="6"/>
      <c r="D7" s="6">
        <v>3</v>
      </c>
      <c r="E7" s="6" t="s">
        <v>22</v>
      </c>
      <c r="F7" s="6"/>
      <c r="G7" s="6">
        <v>8</v>
      </c>
      <c r="H7" s="6"/>
      <c r="I7" s="6"/>
      <c r="J7" s="6"/>
      <c r="K7" s="6"/>
      <c r="L7" s="6"/>
      <c r="M7" s="11">
        <f>(J7+K7+L7)/3</f>
        <v>0</v>
      </c>
      <c r="N7" s="6"/>
    </row>
    <row r="8" spans="1:14" s="10" customFormat="1" ht="31.5" customHeight="1">
      <c r="A8" s="38" t="s">
        <v>15</v>
      </c>
      <c r="B8" s="38" t="s">
        <v>16</v>
      </c>
      <c r="C8" s="39"/>
      <c r="D8" s="6">
        <v>4</v>
      </c>
      <c r="E8" s="6" t="s">
        <v>23</v>
      </c>
      <c r="F8" s="6"/>
      <c r="G8" s="6">
        <v>14</v>
      </c>
      <c r="H8" s="6"/>
      <c r="I8" s="6"/>
      <c r="J8" s="6"/>
      <c r="K8" s="6"/>
      <c r="L8" s="6"/>
      <c r="M8" s="11">
        <f>(J8+K8+L8)/3</f>
        <v>0</v>
      </c>
      <c r="N8" s="6"/>
    </row>
    <row r="9" spans="1:14" s="10" customFormat="1" ht="31.5" customHeight="1">
      <c r="A9" s="38"/>
      <c r="B9" s="38"/>
      <c r="C9" s="39"/>
      <c r="D9" s="6">
        <v>5</v>
      </c>
      <c r="E9" s="6" t="s">
        <v>24</v>
      </c>
      <c r="F9" s="6"/>
      <c r="G9" s="6">
        <v>15</v>
      </c>
      <c r="H9" s="6"/>
      <c r="I9" s="6"/>
      <c r="J9" s="6"/>
      <c r="K9" s="6"/>
      <c r="L9" s="6"/>
      <c r="M9" s="11">
        <f>(J9+K9+L9)/3</f>
        <v>0</v>
      </c>
      <c r="N9" s="6"/>
    </row>
    <row r="10" spans="1:14" s="10" customFormat="1" ht="31.5" customHeight="1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10" customFormat="1" ht="31.5" customHeight="1">
      <c r="A11" s="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10" customFormat="1" ht="31.5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0" customFormat="1" ht="31.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10" customFormat="1" ht="31.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1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</sheetData>
  <sheetProtection/>
  <mergeCells count="16">
    <mergeCell ref="D2:D4"/>
    <mergeCell ref="F3:F4"/>
    <mergeCell ref="A5:A6"/>
    <mergeCell ref="A8:A9"/>
    <mergeCell ref="B8:B9"/>
    <mergeCell ref="C8:C9"/>
    <mergeCell ref="A1:N1"/>
    <mergeCell ref="A2:A4"/>
    <mergeCell ref="B2:B4"/>
    <mergeCell ref="C2:C4"/>
    <mergeCell ref="E2:N2"/>
    <mergeCell ref="E3:E4"/>
    <mergeCell ref="G3:G4"/>
    <mergeCell ref="H3:M3"/>
    <mergeCell ref="N3:N4"/>
    <mergeCell ref="J4:L4"/>
  </mergeCells>
  <printOptions/>
  <pageMargins left="0.85" right="0.75" top="1" bottom="1" header="0.5" footer="0.72"/>
  <pageSetup horizontalDpi="180" verticalDpi="180" orientation="portrait" paperSize="9" r:id="rId1"/>
  <headerFooter alignWithMargins="0">
    <oddFooter>&amp;L　注：平均分为去掉最高分、最低分后其他分数的平均值。&amp;R－&amp;P－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靳书记</dc:creator>
  <cp:keywords/>
  <dc:description/>
  <cp:lastModifiedBy>Administrator</cp:lastModifiedBy>
  <cp:lastPrinted>2016-12-30T02:25:06Z</cp:lastPrinted>
  <dcterms:created xsi:type="dcterms:W3CDTF">2009-10-26T02:59:24Z</dcterms:created>
  <dcterms:modified xsi:type="dcterms:W3CDTF">2016-12-30T02:25:17Z</dcterms:modified>
  <cp:category/>
  <cp:version/>
  <cp:contentType/>
  <cp:contentStatus/>
</cp:coreProperties>
</file>