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<sst xmlns="http://schemas.openxmlformats.org/spreadsheetml/2006/main" count="235" uniqueCount="171">
  <si>
    <t>河套学院2016年事业单位公开招聘面试人员总成绩表</t>
  </si>
  <si>
    <t>报考职位</t>
  </si>
  <si>
    <t>招聘人数</t>
  </si>
  <si>
    <t>考号</t>
  </si>
  <si>
    <t>姓名</t>
  </si>
  <si>
    <t>民族</t>
  </si>
  <si>
    <t>笔试成绩</t>
  </si>
  <si>
    <t>笔试加权成绩</t>
  </si>
  <si>
    <t>民族加分</t>
  </si>
  <si>
    <t>笔试最终成绩</t>
  </si>
  <si>
    <t>笔试成绩（60%）</t>
  </si>
  <si>
    <t>面试成绩</t>
  </si>
  <si>
    <t>面试成绩（40%）</t>
  </si>
  <si>
    <t>总成绩</t>
  </si>
  <si>
    <t>总成绩排名</t>
  </si>
  <si>
    <t>教师岗位1（蒙古语言文学系）</t>
  </si>
  <si>
    <t>20160207407</t>
  </si>
  <si>
    <t>牧仁</t>
  </si>
  <si>
    <t>蒙古族</t>
  </si>
  <si>
    <t>教师岗位2（汉语言文学系）</t>
  </si>
  <si>
    <t>20160200223</t>
  </si>
  <si>
    <t>闫黎</t>
  </si>
  <si>
    <t>汉族</t>
  </si>
  <si>
    <t>20160200225</t>
  </si>
  <si>
    <t>邬婷</t>
  </si>
  <si>
    <t>20160200222</t>
  </si>
  <si>
    <t>徐精繁</t>
  </si>
  <si>
    <t>20160207410</t>
  </si>
  <si>
    <t>娜仁高娃</t>
  </si>
  <si>
    <t>教师岗位4（农学系）</t>
  </si>
  <si>
    <t>20160201813</t>
  </si>
  <si>
    <t>吴琼</t>
  </si>
  <si>
    <t>20160201822</t>
  </si>
  <si>
    <t>牛晓影</t>
  </si>
  <si>
    <t>20160201825</t>
  </si>
  <si>
    <t>高攀雲</t>
  </si>
  <si>
    <t>教师岗位5（理学系）</t>
  </si>
  <si>
    <t>20160201907</t>
  </si>
  <si>
    <t>刘迪</t>
  </si>
  <si>
    <t>其他民族</t>
  </si>
  <si>
    <t>20160201904</t>
  </si>
  <si>
    <t>吕亮亮</t>
  </si>
  <si>
    <t>教师岗位6（理学系）</t>
  </si>
  <si>
    <t>博士免试</t>
  </si>
  <si>
    <t>吴国梁</t>
  </si>
  <si>
    <t>笔试免试</t>
  </si>
  <si>
    <t>教师岗位7（理学系）</t>
  </si>
  <si>
    <t>20160201908</t>
  </si>
  <si>
    <t>李乐</t>
  </si>
  <si>
    <t>教师岗位8（机电工程系）</t>
  </si>
  <si>
    <t>20160201923</t>
  </si>
  <si>
    <t>丁飞</t>
  </si>
  <si>
    <t>20160201912</t>
  </si>
  <si>
    <t>刘丽秋</t>
  </si>
  <si>
    <t>20160201922</t>
  </si>
  <si>
    <t>杨茂林</t>
  </si>
  <si>
    <t>20160201920</t>
  </si>
  <si>
    <t>乔艳平</t>
  </si>
  <si>
    <t>20160201918</t>
  </si>
  <si>
    <t>李威</t>
  </si>
  <si>
    <t>20160201916</t>
  </si>
  <si>
    <t>刘召</t>
  </si>
  <si>
    <t>教师岗位9（机电工程系）</t>
  </si>
  <si>
    <t>20160207613</t>
  </si>
  <si>
    <t>莫日根毕力格</t>
  </si>
  <si>
    <t>20160207614</t>
  </si>
  <si>
    <t>达布其力吐</t>
  </si>
  <si>
    <t>教师岗位10（机电工程系）</t>
  </si>
  <si>
    <t>20160201929</t>
  </si>
  <si>
    <t>王帅</t>
  </si>
  <si>
    <t>20160201928</t>
  </si>
  <si>
    <t>杨凯</t>
  </si>
  <si>
    <t>20160202001</t>
  </si>
  <si>
    <t>郭清</t>
  </si>
  <si>
    <t>教师岗位11（医学系）</t>
  </si>
  <si>
    <t>20160202006</t>
  </si>
  <si>
    <t>和燕</t>
  </si>
  <si>
    <t>20160202010</t>
  </si>
  <si>
    <t>赛恒</t>
  </si>
  <si>
    <t>20160202005</t>
  </si>
  <si>
    <t>常萱</t>
  </si>
  <si>
    <t>教师岗位12（土木工程系）</t>
  </si>
  <si>
    <t>20160202011</t>
  </si>
  <si>
    <t>郭少峰</t>
  </si>
  <si>
    <t>20160202020</t>
  </si>
  <si>
    <t>唐秀楠</t>
  </si>
  <si>
    <t>20160202019</t>
  </si>
  <si>
    <t>苏瑞东</t>
  </si>
  <si>
    <t>教师岗位13（艺术系）</t>
  </si>
  <si>
    <t>呼和满都拉</t>
  </si>
  <si>
    <t>教师岗位14（艺术系）</t>
  </si>
  <si>
    <t>20160200227</t>
  </si>
  <si>
    <t>王佳宁</t>
  </si>
  <si>
    <t>20160200229</t>
  </si>
  <si>
    <t>康康</t>
  </si>
  <si>
    <t>20160200230</t>
  </si>
  <si>
    <t>伊日牡文</t>
  </si>
  <si>
    <t>教师岗位15（艺术系）</t>
  </si>
  <si>
    <t>20160200304</t>
  </si>
  <si>
    <t>张慧茹</t>
  </si>
  <si>
    <t>20160200308</t>
  </si>
  <si>
    <t>庄田</t>
  </si>
  <si>
    <t>20160200306</t>
  </si>
  <si>
    <t>王韬</t>
  </si>
  <si>
    <t>教师岗位16（艺术系）</t>
  </si>
  <si>
    <t>20160200313</t>
  </si>
  <si>
    <t>贾凡芮</t>
  </si>
  <si>
    <t>20160200315</t>
  </si>
  <si>
    <t>徐哲坤</t>
  </si>
  <si>
    <t>20160200314</t>
  </si>
  <si>
    <t>乔倩</t>
  </si>
  <si>
    <t>教师岗位17（经济管理系）</t>
  </si>
  <si>
    <t>20160200327</t>
  </si>
  <si>
    <t>王增泉</t>
  </si>
  <si>
    <t>20160200318</t>
  </si>
  <si>
    <t>陈小龙</t>
  </si>
  <si>
    <t>20160200319</t>
  </si>
  <si>
    <t>韩雪婷</t>
  </si>
  <si>
    <t>20160200326</t>
  </si>
  <si>
    <t>格日乐满达</t>
  </si>
  <si>
    <t>教师岗位18（体育教学部）</t>
  </si>
  <si>
    <t>20160202022</t>
  </si>
  <si>
    <t>冯俊杰</t>
  </si>
  <si>
    <t>教师岗位20（继续教育学院）</t>
  </si>
  <si>
    <t>20160202026</t>
  </si>
  <si>
    <t>赵立慧</t>
  </si>
  <si>
    <t>20160202025</t>
  </si>
  <si>
    <t>乌兰图亚</t>
  </si>
  <si>
    <t>教师岗位21（中等职业技术学校）</t>
  </si>
  <si>
    <t>20160200328</t>
  </si>
  <si>
    <t>李光谱</t>
  </si>
  <si>
    <t>20160200330</t>
  </si>
  <si>
    <t>刘晓姣</t>
  </si>
  <si>
    <t>20160200329</t>
  </si>
  <si>
    <t>张慧</t>
  </si>
  <si>
    <t>教师岗位22（就业指导中心）</t>
  </si>
  <si>
    <t>20160200412</t>
  </si>
  <si>
    <t>武清瑶</t>
  </si>
  <si>
    <t>20160200413</t>
  </si>
  <si>
    <t>赵建慧</t>
  </si>
  <si>
    <t>20160200408</t>
  </si>
  <si>
    <t>王婕</t>
  </si>
  <si>
    <t>20160200407</t>
  </si>
  <si>
    <t>熊慧</t>
  </si>
  <si>
    <t>20160200410</t>
  </si>
  <si>
    <t>包乃琛</t>
  </si>
  <si>
    <t>20160200403</t>
  </si>
  <si>
    <t>吕奎杰</t>
  </si>
  <si>
    <t>教师岗位23（医学系）</t>
  </si>
  <si>
    <t>20160202104</t>
  </si>
  <si>
    <t>史琳琳</t>
  </si>
  <si>
    <t>20160202107</t>
  </si>
  <si>
    <t>王婧</t>
  </si>
  <si>
    <t>20160202102</t>
  </si>
  <si>
    <t>陆成伟</t>
  </si>
  <si>
    <t>20160202109</t>
  </si>
  <si>
    <t>马宇星</t>
  </si>
  <si>
    <t>20160202101</t>
  </si>
  <si>
    <t>姚睿原</t>
  </si>
  <si>
    <t>20160202028</t>
  </si>
  <si>
    <t>王婷</t>
  </si>
  <si>
    <t>教师岗位25（学报编辑部）</t>
  </si>
  <si>
    <t>20160200418</t>
  </si>
  <si>
    <t>云超</t>
  </si>
  <si>
    <t>20160200417</t>
  </si>
  <si>
    <t>娜登花</t>
  </si>
  <si>
    <t>教师岗位27（党政办公室）</t>
  </si>
  <si>
    <t>20160207417</t>
  </si>
  <si>
    <t>韩吐布新</t>
  </si>
  <si>
    <t>20160207414</t>
  </si>
  <si>
    <t>应吉日木吐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</si>
</sst>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28.140625" style="2" bestFit="1" customWidth="1"/>
    <col min="2" max="2" width="5.00390625" style="2" customWidth="1"/>
    <col min="3" max="3" width="13.421875" style="2" customWidth="1"/>
    <col min="4" max="4" width="11.421875" style="2" bestFit="1" customWidth="1"/>
    <col min="5" max="5" width="8.00390625" style="2" bestFit="1" customWidth="1"/>
    <col min="6" max="7" width="7.7109375" style="2" hidden="1" customWidth="1"/>
    <col min="8" max="8" width="5.7109375" style="2" hidden="1" customWidth="1"/>
    <col min="9" max="9" width="10.421875" style="2" customWidth="1"/>
    <col min="10" max="10" width="10.7109375" style="2" customWidth="1"/>
    <col min="11" max="11" width="9.421875" style="2" customWidth="1"/>
    <col min="12" max="12" width="9.57421875" style="2" customWidth="1"/>
    <col min="13" max="13" width="11.7109375" style="2" customWidth="1"/>
    <col min="14" max="14" width="7.7109375" style="2" customWidth="1"/>
    <col min="15" max="255" width="9.00390625" style="2" customWidth="1"/>
    <col min="256" max="256" width="28.140625" style="2" bestFit="1" customWidth="1"/>
  </cols>
  <sheetData>
    <row r="1" spans="1:14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9.5" customHeight="1">
      <c r="A3" s="6" t="s">
        <v>15</v>
      </c>
      <c r="B3" s="6">
        <v>1</v>
      </c>
      <c r="C3" s="7" t="s">
        <v>16</v>
      </c>
      <c r="D3" s="7" t="s">
        <v>17</v>
      </c>
      <c r="E3" s="7" t="s">
        <v>18</v>
      </c>
      <c r="F3" s="8">
        <v>94.8</v>
      </c>
      <c r="G3" s="8">
        <f aca="true" t="shared" si="0" ref="G3:G67">F3/2</f>
        <v>47.4</v>
      </c>
      <c r="H3" s="8">
        <v>2.5</v>
      </c>
      <c r="I3" s="8">
        <f aca="true" t="shared" si="1" ref="I3:I67">G3+H3</f>
        <v>49.9</v>
      </c>
      <c r="J3" s="8">
        <f aca="true" t="shared" si="2" ref="J3:J12">I3*0.6</f>
        <v>29.939999999999998</v>
      </c>
      <c r="K3" s="8">
        <v>81.67</v>
      </c>
      <c r="L3" s="8">
        <f aca="true" t="shared" si="3" ref="L3:L12">K3*0.4</f>
        <v>32.668</v>
      </c>
      <c r="M3" s="8">
        <f aca="true" t="shared" si="4" ref="M3:M12">J3+L3</f>
        <v>62.608</v>
      </c>
      <c r="N3" s="8">
        <v>1</v>
      </c>
    </row>
    <row r="4" spans="1:14" ht="19.5" customHeight="1">
      <c r="A4" s="6" t="s">
        <v>19</v>
      </c>
      <c r="B4" s="6">
        <v>2</v>
      </c>
      <c r="C4" s="7" t="s">
        <v>20</v>
      </c>
      <c r="D4" s="7" t="s">
        <v>21</v>
      </c>
      <c r="E4" s="7" t="s">
        <v>22</v>
      </c>
      <c r="F4" s="8">
        <v>137.2</v>
      </c>
      <c r="G4" s="8">
        <f t="shared" si="0"/>
        <v>68.6</v>
      </c>
      <c r="H4" s="8"/>
      <c r="I4" s="8">
        <f t="shared" si="1"/>
        <v>68.6</v>
      </c>
      <c r="J4" s="8">
        <f t="shared" si="2"/>
        <v>41.16</v>
      </c>
      <c r="K4" s="8">
        <v>85.3</v>
      </c>
      <c r="L4" s="8">
        <f t="shared" si="3"/>
        <v>34.12</v>
      </c>
      <c r="M4" s="8">
        <f t="shared" si="4"/>
        <v>75.28</v>
      </c>
      <c r="N4" s="8">
        <v>1</v>
      </c>
    </row>
    <row r="5" spans="1:14" ht="19.5" customHeight="1">
      <c r="A5" s="6"/>
      <c r="B5" s="6"/>
      <c r="C5" s="7" t="s">
        <v>23</v>
      </c>
      <c r="D5" s="7" t="s">
        <v>24</v>
      </c>
      <c r="E5" s="7" t="s">
        <v>22</v>
      </c>
      <c r="F5" s="8">
        <v>121.84</v>
      </c>
      <c r="G5" s="8">
        <f t="shared" si="0"/>
        <v>60.92</v>
      </c>
      <c r="H5" s="8"/>
      <c r="I5" s="8">
        <f t="shared" si="1"/>
        <v>60.92</v>
      </c>
      <c r="J5" s="8">
        <f t="shared" si="2"/>
        <v>36.552</v>
      </c>
      <c r="K5" s="8">
        <v>76</v>
      </c>
      <c r="L5" s="8">
        <f t="shared" si="3"/>
        <v>30.400000000000002</v>
      </c>
      <c r="M5" s="8">
        <f t="shared" si="4"/>
        <v>66.952</v>
      </c>
      <c r="N5" s="8">
        <v>3</v>
      </c>
    </row>
    <row r="6" spans="1:14" ht="19.5" customHeight="1">
      <c r="A6" s="6"/>
      <c r="B6" s="6"/>
      <c r="C6" s="7" t="s">
        <v>25</v>
      </c>
      <c r="D6" s="7" t="s">
        <v>26</v>
      </c>
      <c r="E6" s="7" t="s">
        <v>22</v>
      </c>
      <c r="F6" s="8">
        <v>119.46</v>
      </c>
      <c r="G6" s="8">
        <f t="shared" si="0"/>
        <v>59.73</v>
      </c>
      <c r="H6" s="8"/>
      <c r="I6" s="8">
        <f t="shared" si="1"/>
        <v>59.73</v>
      </c>
      <c r="J6" s="8">
        <f t="shared" si="2"/>
        <v>35.837999999999994</v>
      </c>
      <c r="K6" s="8">
        <v>86.7</v>
      </c>
      <c r="L6" s="8">
        <f t="shared" si="3"/>
        <v>34.68</v>
      </c>
      <c r="M6" s="8">
        <f t="shared" si="4"/>
        <v>70.518</v>
      </c>
      <c r="N6" s="8">
        <v>2</v>
      </c>
    </row>
    <row r="7" spans="1:14" ht="19.5" customHeight="1">
      <c r="A7" s="6"/>
      <c r="B7" s="6"/>
      <c r="C7" s="7" t="s">
        <v>27</v>
      </c>
      <c r="D7" s="7" t="s">
        <v>28</v>
      </c>
      <c r="E7" s="7" t="s">
        <v>18</v>
      </c>
      <c r="F7" s="8">
        <v>108.47</v>
      </c>
      <c r="G7" s="8">
        <f t="shared" si="0"/>
        <v>54.235</v>
      </c>
      <c r="H7" s="8">
        <v>2.5</v>
      </c>
      <c r="I7" s="8">
        <f t="shared" si="1"/>
        <v>56.735</v>
      </c>
      <c r="J7" s="8">
        <f t="shared" si="2"/>
        <v>34.041</v>
      </c>
      <c r="K7" s="8">
        <v>63.7</v>
      </c>
      <c r="L7" s="8">
        <f t="shared" si="3"/>
        <v>25.480000000000004</v>
      </c>
      <c r="M7" s="8">
        <f t="shared" si="4"/>
        <v>59.521</v>
      </c>
      <c r="N7" s="8">
        <v>4</v>
      </c>
    </row>
    <row r="8" spans="1:14" ht="19.5" customHeight="1">
      <c r="A8" s="6" t="s">
        <v>29</v>
      </c>
      <c r="B8" s="6">
        <v>1</v>
      </c>
      <c r="C8" s="7" t="s">
        <v>30</v>
      </c>
      <c r="D8" s="7" t="s">
        <v>31</v>
      </c>
      <c r="E8" s="7" t="s">
        <v>18</v>
      </c>
      <c r="F8" s="8">
        <v>128.53</v>
      </c>
      <c r="G8" s="8">
        <f t="shared" si="0"/>
        <v>64.265</v>
      </c>
      <c r="H8" s="8">
        <v>2.5</v>
      </c>
      <c r="I8" s="8">
        <f t="shared" si="1"/>
        <v>66.765</v>
      </c>
      <c r="J8" s="8">
        <f t="shared" si="2"/>
        <v>40.059</v>
      </c>
      <c r="K8" s="8">
        <v>85.3</v>
      </c>
      <c r="L8" s="8">
        <f t="shared" si="3"/>
        <v>34.12</v>
      </c>
      <c r="M8" s="8">
        <f t="shared" si="4"/>
        <v>74.179</v>
      </c>
      <c r="N8" s="8">
        <v>2</v>
      </c>
    </row>
    <row r="9" spans="1:14" ht="19.5" customHeight="1">
      <c r="A9" s="6"/>
      <c r="B9" s="6"/>
      <c r="C9" s="7" t="s">
        <v>32</v>
      </c>
      <c r="D9" s="7" t="s">
        <v>33</v>
      </c>
      <c r="E9" s="7" t="s">
        <v>22</v>
      </c>
      <c r="F9" s="8">
        <v>132.61</v>
      </c>
      <c r="G9" s="8">
        <f t="shared" si="0"/>
        <v>66.305</v>
      </c>
      <c r="H9" s="8"/>
      <c r="I9" s="8">
        <f t="shared" si="1"/>
        <v>66.305</v>
      </c>
      <c r="J9" s="8">
        <f t="shared" si="2"/>
        <v>39.783</v>
      </c>
      <c r="K9" s="8">
        <v>86.3</v>
      </c>
      <c r="L9" s="8">
        <f t="shared" si="3"/>
        <v>34.52</v>
      </c>
      <c r="M9" s="8">
        <f t="shared" si="4"/>
        <v>74.303</v>
      </c>
      <c r="N9" s="8">
        <v>1</v>
      </c>
    </row>
    <row r="10" spans="1:14" ht="19.5" customHeight="1">
      <c r="A10" s="6"/>
      <c r="B10" s="6"/>
      <c r="C10" s="7" t="s">
        <v>34</v>
      </c>
      <c r="D10" s="7" t="s">
        <v>35</v>
      </c>
      <c r="E10" s="7" t="s">
        <v>22</v>
      </c>
      <c r="F10" s="8">
        <v>130.02</v>
      </c>
      <c r="G10" s="8">
        <f t="shared" si="0"/>
        <v>65.01</v>
      </c>
      <c r="H10" s="8"/>
      <c r="I10" s="8">
        <f t="shared" si="1"/>
        <v>65.01</v>
      </c>
      <c r="J10" s="8">
        <f t="shared" si="2"/>
        <v>39.006</v>
      </c>
      <c r="K10" s="8">
        <v>75.7</v>
      </c>
      <c r="L10" s="8">
        <f t="shared" si="3"/>
        <v>30.28</v>
      </c>
      <c r="M10" s="8">
        <f t="shared" si="4"/>
        <v>69.286</v>
      </c>
      <c r="N10" s="8">
        <v>3</v>
      </c>
    </row>
    <row r="11" spans="1:14" ht="19.5" customHeight="1">
      <c r="A11" s="6" t="s">
        <v>36</v>
      </c>
      <c r="B11" s="6">
        <v>1</v>
      </c>
      <c r="C11" s="7" t="s">
        <v>37</v>
      </c>
      <c r="D11" s="7" t="s">
        <v>38</v>
      </c>
      <c r="E11" s="7" t="s">
        <v>39</v>
      </c>
      <c r="F11" s="8">
        <v>119</v>
      </c>
      <c r="G11" s="8">
        <f t="shared" si="0"/>
        <v>59.5</v>
      </c>
      <c r="H11" s="8"/>
      <c r="I11" s="8">
        <f t="shared" si="1"/>
        <v>59.5</v>
      </c>
      <c r="J11" s="8">
        <f t="shared" si="2"/>
        <v>35.699999999999996</v>
      </c>
      <c r="K11" s="8">
        <v>71.67</v>
      </c>
      <c r="L11" s="8">
        <f t="shared" si="3"/>
        <v>28.668000000000003</v>
      </c>
      <c r="M11" s="8">
        <f t="shared" si="4"/>
        <v>64.368</v>
      </c>
      <c r="N11" s="8">
        <v>1</v>
      </c>
    </row>
    <row r="12" spans="1:14" ht="19.5" customHeight="1">
      <c r="A12" s="6"/>
      <c r="B12" s="6"/>
      <c r="C12" s="7" t="s">
        <v>40</v>
      </c>
      <c r="D12" s="7" t="s">
        <v>41</v>
      </c>
      <c r="E12" s="7" t="s">
        <v>22</v>
      </c>
      <c r="F12" s="8">
        <v>106.24</v>
      </c>
      <c r="G12" s="8">
        <f t="shared" si="0"/>
        <v>53.12</v>
      </c>
      <c r="H12" s="8"/>
      <c r="I12" s="8">
        <f t="shared" si="1"/>
        <v>53.12</v>
      </c>
      <c r="J12" s="8">
        <f t="shared" si="2"/>
        <v>31.871999999999996</v>
      </c>
      <c r="K12" s="8">
        <v>64.67</v>
      </c>
      <c r="L12" s="8">
        <f t="shared" si="3"/>
        <v>25.868000000000002</v>
      </c>
      <c r="M12" s="8">
        <f t="shared" si="4"/>
        <v>57.739999999999995</v>
      </c>
      <c r="N12" s="8">
        <v>2</v>
      </c>
    </row>
    <row r="13" spans="1:14" ht="19.5" customHeight="1">
      <c r="A13" s="9" t="s">
        <v>42</v>
      </c>
      <c r="B13" s="10">
        <v>1</v>
      </c>
      <c r="C13" s="10" t="s">
        <v>43</v>
      </c>
      <c r="D13" s="11" t="s">
        <v>44</v>
      </c>
      <c r="E13" s="11" t="s">
        <v>22</v>
      </c>
      <c r="F13" s="11" t="s">
        <v>45</v>
      </c>
      <c r="G13" s="11"/>
      <c r="H13" s="11"/>
      <c r="I13" s="11"/>
      <c r="J13" s="10"/>
      <c r="K13" s="10">
        <v>84.33</v>
      </c>
      <c r="L13" s="10"/>
      <c r="M13" s="10">
        <v>84.33</v>
      </c>
      <c r="N13" s="10">
        <v>1</v>
      </c>
    </row>
    <row r="14" spans="1:14" ht="19.5" customHeight="1">
      <c r="A14" s="6" t="s">
        <v>46</v>
      </c>
      <c r="B14" s="6">
        <v>1</v>
      </c>
      <c r="C14" s="7" t="s">
        <v>47</v>
      </c>
      <c r="D14" s="7" t="s">
        <v>48</v>
      </c>
      <c r="E14" s="7" t="s">
        <v>22</v>
      </c>
      <c r="F14" s="8">
        <v>122.72</v>
      </c>
      <c r="G14" s="8">
        <f>F14/2</f>
        <v>61.36</v>
      </c>
      <c r="H14" s="8"/>
      <c r="I14" s="8">
        <f aca="true" t="shared" si="5" ref="I14:I22">G14+H14</f>
        <v>61.36</v>
      </c>
      <c r="J14" s="8">
        <f aca="true" t="shared" si="6" ref="J14:J67">I14*0.6</f>
        <v>36.815999999999995</v>
      </c>
      <c r="K14" s="8">
        <v>76.67</v>
      </c>
      <c r="L14" s="8">
        <f aca="true" t="shared" si="7" ref="L14:L67">K14*0.4</f>
        <v>30.668000000000003</v>
      </c>
      <c r="M14" s="8">
        <f aca="true" t="shared" si="8" ref="M14:M67">J14+L14</f>
        <v>67.484</v>
      </c>
      <c r="N14" s="8">
        <v>1</v>
      </c>
    </row>
    <row r="15" spans="1:14" ht="19.5" customHeight="1">
      <c r="A15" s="6" t="s">
        <v>49</v>
      </c>
      <c r="B15" s="6">
        <v>2</v>
      </c>
      <c r="C15" s="7" t="s">
        <v>50</v>
      </c>
      <c r="D15" s="7" t="s">
        <v>51</v>
      </c>
      <c r="E15" s="7" t="s">
        <v>22</v>
      </c>
      <c r="F15" s="8">
        <v>129.5</v>
      </c>
      <c r="G15" s="8">
        <f>F15/2</f>
        <v>64.75</v>
      </c>
      <c r="H15" s="8"/>
      <c r="I15" s="8">
        <f t="shared" si="5"/>
        <v>64.75</v>
      </c>
      <c r="J15" s="8">
        <f t="shared" si="6"/>
        <v>38.85</v>
      </c>
      <c r="K15" s="8">
        <v>70</v>
      </c>
      <c r="L15" s="8">
        <f t="shared" si="7"/>
        <v>28</v>
      </c>
      <c r="M15" s="8">
        <f t="shared" si="8"/>
        <v>66.85</v>
      </c>
      <c r="N15" s="8">
        <v>3</v>
      </c>
    </row>
    <row r="16" spans="1:14" ht="19.5" customHeight="1">
      <c r="A16" s="6"/>
      <c r="B16" s="6"/>
      <c r="C16" s="7" t="s">
        <v>52</v>
      </c>
      <c r="D16" s="7" t="s">
        <v>53</v>
      </c>
      <c r="E16" s="7" t="s">
        <v>18</v>
      </c>
      <c r="F16" s="8">
        <v>122.23</v>
      </c>
      <c r="G16" s="8">
        <f aca="true" t="shared" si="9" ref="G16:G22">F16/2</f>
        <v>61.115</v>
      </c>
      <c r="H16" s="8">
        <v>2.5</v>
      </c>
      <c r="I16" s="8">
        <f t="shared" si="5"/>
        <v>63.615</v>
      </c>
      <c r="J16" s="8">
        <f t="shared" si="6"/>
        <v>38.169</v>
      </c>
      <c r="K16" s="8">
        <v>78.33</v>
      </c>
      <c r="L16" s="8">
        <f t="shared" si="7"/>
        <v>31.332</v>
      </c>
      <c r="M16" s="8">
        <f t="shared" si="8"/>
        <v>69.501</v>
      </c>
      <c r="N16" s="8">
        <v>2</v>
      </c>
    </row>
    <row r="17" spans="1:14" ht="19.5" customHeight="1">
      <c r="A17" s="6"/>
      <c r="B17" s="6"/>
      <c r="C17" s="7" t="s">
        <v>54</v>
      </c>
      <c r="D17" s="7" t="s">
        <v>55</v>
      </c>
      <c r="E17" s="7" t="s">
        <v>22</v>
      </c>
      <c r="F17" s="8">
        <v>126.13</v>
      </c>
      <c r="G17" s="8">
        <f t="shared" si="9"/>
        <v>63.065</v>
      </c>
      <c r="H17" s="8"/>
      <c r="I17" s="8">
        <f t="shared" si="5"/>
        <v>63.065</v>
      </c>
      <c r="J17" s="8">
        <f t="shared" si="6"/>
        <v>37.839</v>
      </c>
      <c r="K17" s="8">
        <v>81.67</v>
      </c>
      <c r="L17" s="8">
        <f t="shared" si="7"/>
        <v>32.668</v>
      </c>
      <c r="M17" s="8">
        <f t="shared" si="8"/>
        <v>70.507</v>
      </c>
      <c r="N17" s="8">
        <v>1</v>
      </c>
    </row>
    <row r="18" spans="1:14" ht="19.5" customHeight="1">
      <c r="A18" s="6"/>
      <c r="B18" s="6"/>
      <c r="C18" s="7" t="s">
        <v>56</v>
      </c>
      <c r="D18" s="7" t="s">
        <v>57</v>
      </c>
      <c r="E18" s="7" t="s">
        <v>22</v>
      </c>
      <c r="F18" s="8">
        <v>118.82</v>
      </c>
      <c r="G18" s="8">
        <f t="shared" si="9"/>
        <v>59.41</v>
      </c>
      <c r="H18" s="8"/>
      <c r="I18" s="8">
        <f t="shared" si="5"/>
        <v>59.41</v>
      </c>
      <c r="J18" s="8">
        <f t="shared" si="6"/>
        <v>35.645999999999994</v>
      </c>
      <c r="K18" s="8">
        <v>0</v>
      </c>
      <c r="L18" s="8">
        <f t="shared" si="7"/>
        <v>0</v>
      </c>
      <c r="M18" s="8">
        <f t="shared" si="8"/>
        <v>35.645999999999994</v>
      </c>
      <c r="N18" s="8">
        <v>4</v>
      </c>
    </row>
    <row r="19" spans="1:14" ht="19.5" customHeight="1">
      <c r="A19" s="6"/>
      <c r="B19" s="6"/>
      <c r="C19" s="7" t="s">
        <v>58</v>
      </c>
      <c r="D19" s="7" t="s">
        <v>59</v>
      </c>
      <c r="E19" s="7" t="s">
        <v>22</v>
      </c>
      <c r="F19" s="8">
        <v>118.76</v>
      </c>
      <c r="G19" s="8">
        <f t="shared" si="9"/>
        <v>59.38</v>
      </c>
      <c r="H19" s="8"/>
      <c r="I19" s="8">
        <f t="shared" si="5"/>
        <v>59.38</v>
      </c>
      <c r="J19" s="8">
        <f t="shared" si="6"/>
        <v>35.628</v>
      </c>
      <c r="K19" s="8">
        <v>0</v>
      </c>
      <c r="L19" s="8">
        <f t="shared" si="7"/>
        <v>0</v>
      </c>
      <c r="M19" s="8">
        <f t="shared" si="8"/>
        <v>35.628</v>
      </c>
      <c r="N19" s="8">
        <v>5</v>
      </c>
    </row>
    <row r="20" spans="1:14" ht="19.5" customHeight="1">
      <c r="A20" s="6"/>
      <c r="B20" s="6"/>
      <c r="C20" s="7" t="s">
        <v>60</v>
      </c>
      <c r="D20" s="7" t="s">
        <v>61</v>
      </c>
      <c r="E20" s="7" t="s">
        <v>22</v>
      </c>
      <c r="F20" s="8">
        <v>113.51</v>
      </c>
      <c r="G20" s="8">
        <f t="shared" si="9"/>
        <v>56.755</v>
      </c>
      <c r="H20" s="8"/>
      <c r="I20" s="8">
        <f t="shared" si="5"/>
        <v>56.755</v>
      </c>
      <c r="J20" s="8">
        <f t="shared" si="6"/>
        <v>34.053</v>
      </c>
      <c r="K20" s="8">
        <v>0</v>
      </c>
      <c r="L20" s="8">
        <f t="shared" si="7"/>
        <v>0</v>
      </c>
      <c r="M20" s="8">
        <f t="shared" si="8"/>
        <v>34.053</v>
      </c>
      <c r="N20" s="8">
        <v>6</v>
      </c>
    </row>
    <row r="21" spans="1:14" ht="19.5" customHeight="1">
      <c r="A21" s="6" t="s">
        <v>62</v>
      </c>
      <c r="B21" s="6">
        <v>1</v>
      </c>
      <c r="C21" s="7" t="s">
        <v>63</v>
      </c>
      <c r="D21" s="7" t="s">
        <v>64</v>
      </c>
      <c r="E21" s="7" t="s">
        <v>18</v>
      </c>
      <c r="F21" s="8">
        <v>117.97</v>
      </c>
      <c r="G21" s="8">
        <f t="shared" si="9"/>
        <v>58.985</v>
      </c>
      <c r="H21" s="8">
        <v>2.5</v>
      </c>
      <c r="I21" s="8">
        <f t="shared" si="5"/>
        <v>61.485</v>
      </c>
      <c r="J21" s="8">
        <f t="shared" si="6"/>
        <v>36.891</v>
      </c>
      <c r="K21" s="8">
        <v>64.33</v>
      </c>
      <c r="L21" s="8">
        <f t="shared" si="7"/>
        <v>25.732</v>
      </c>
      <c r="M21" s="8">
        <f t="shared" si="8"/>
        <v>62.623</v>
      </c>
      <c r="N21" s="8">
        <v>1</v>
      </c>
    </row>
    <row r="22" spans="1:14" ht="19.5" customHeight="1">
      <c r="A22" s="6"/>
      <c r="B22" s="6"/>
      <c r="C22" s="7" t="s">
        <v>65</v>
      </c>
      <c r="D22" s="7" t="s">
        <v>66</v>
      </c>
      <c r="E22" s="7" t="s">
        <v>18</v>
      </c>
      <c r="F22" s="8">
        <v>105.9</v>
      </c>
      <c r="G22" s="8">
        <f t="shared" si="9"/>
        <v>52.95</v>
      </c>
      <c r="H22" s="8">
        <v>2.5</v>
      </c>
      <c r="I22" s="8">
        <f t="shared" si="5"/>
        <v>55.45</v>
      </c>
      <c r="J22" s="8">
        <f t="shared" si="6"/>
        <v>33.27</v>
      </c>
      <c r="K22" s="8">
        <v>60.67</v>
      </c>
      <c r="L22" s="8">
        <f t="shared" si="7"/>
        <v>24.268</v>
      </c>
      <c r="M22" s="8">
        <f t="shared" si="8"/>
        <v>57.538000000000004</v>
      </c>
      <c r="N22" s="8">
        <v>2</v>
      </c>
    </row>
    <row r="23" spans="1:14" ht="19.5" customHeight="1">
      <c r="A23" s="6" t="s">
        <v>67</v>
      </c>
      <c r="B23" s="6">
        <v>1</v>
      </c>
      <c r="C23" s="7" t="s">
        <v>68</v>
      </c>
      <c r="D23" s="7" t="s">
        <v>69</v>
      </c>
      <c r="E23" s="7" t="s">
        <v>22</v>
      </c>
      <c r="F23" s="8">
        <v>133.54</v>
      </c>
      <c r="G23" s="8">
        <f t="shared" si="0"/>
        <v>66.77</v>
      </c>
      <c r="H23" s="8"/>
      <c r="I23" s="8">
        <f t="shared" si="1"/>
        <v>66.77</v>
      </c>
      <c r="J23" s="8">
        <f t="shared" si="6"/>
        <v>40.062</v>
      </c>
      <c r="K23" s="8">
        <v>84.67</v>
      </c>
      <c r="L23" s="8">
        <f t="shared" si="7"/>
        <v>33.868</v>
      </c>
      <c r="M23" s="8">
        <f t="shared" si="8"/>
        <v>73.93</v>
      </c>
      <c r="N23" s="8">
        <v>1</v>
      </c>
    </row>
    <row r="24" spans="1:14" ht="19.5" customHeight="1">
      <c r="A24" s="6"/>
      <c r="B24" s="6"/>
      <c r="C24" s="7" t="s">
        <v>70</v>
      </c>
      <c r="D24" s="7" t="s">
        <v>71</v>
      </c>
      <c r="E24" s="7" t="s">
        <v>22</v>
      </c>
      <c r="F24" s="8">
        <v>131.86</v>
      </c>
      <c r="G24" s="8">
        <f t="shared" si="0"/>
        <v>65.93</v>
      </c>
      <c r="H24" s="8"/>
      <c r="I24" s="8">
        <f t="shared" si="1"/>
        <v>65.93</v>
      </c>
      <c r="J24" s="8">
        <f t="shared" si="6"/>
        <v>39.558</v>
      </c>
      <c r="K24" s="8">
        <v>67.67</v>
      </c>
      <c r="L24" s="8">
        <f t="shared" si="7"/>
        <v>27.068</v>
      </c>
      <c r="M24" s="8">
        <f t="shared" si="8"/>
        <v>66.626</v>
      </c>
      <c r="N24" s="8">
        <v>2</v>
      </c>
    </row>
    <row r="25" spans="1:14" ht="19.5" customHeight="1">
      <c r="A25" s="6"/>
      <c r="B25" s="6"/>
      <c r="C25" s="7" t="s">
        <v>72</v>
      </c>
      <c r="D25" s="7" t="s">
        <v>73</v>
      </c>
      <c r="E25" s="7" t="s">
        <v>22</v>
      </c>
      <c r="F25" s="8">
        <v>121.63</v>
      </c>
      <c r="G25" s="8">
        <f t="shared" si="0"/>
        <v>60.815</v>
      </c>
      <c r="H25" s="8"/>
      <c r="I25" s="8">
        <f t="shared" si="1"/>
        <v>60.815</v>
      </c>
      <c r="J25" s="8">
        <f t="shared" si="6"/>
        <v>36.489</v>
      </c>
      <c r="K25" s="8">
        <v>0</v>
      </c>
      <c r="L25" s="8">
        <f t="shared" si="7"/>
        <v>0</v>
      </c>
      <c r="M25" s="8">
        <f t="shared" si="8"/>
        <v>36.489</v>
      </c>
      <c r="N25" s="8">
        <v>3</v>
      </c>
    </row>
    <row r="26" spans="1:14" ht="19.5" customHeight="1">
      <c r="A26" s="6" t="s">
        <v>74</v>
      </c>
      <c r="B26" s="6">
        <v>2</v>
      </c>
      <c r="C26" s="7" t="s">
        <v>75</v>
      </c>
      <c r="D26" s="7" t="s">
        <v>76</v>
      </c>
      <c r="E26" s="7" t="s">
        <v>22</v>
      </c>
      <c r="F26" s="8">
        <v>151.36</v>
      </c>
      <c r="G26" s="8">
        <f t="shared" si="0"/>
        <v>75.68</v>
      </c>
      <c r="H26" s="8"/>
      <c r="I26" s="8">
        <f t="shared" si="1"/>
        <v>75.68</v>
      </c>
      <c r="J26" s="8">
        <f t="shared" si="6"/>
        <v>45.408</v>
      </c>
      <c r="K26" s="8">
        <v>88.3</v>
      </c>
      <c r="L26" s="8">
        <f t="shared" si="7"/>
        <v>35.32</v>
      </c>
      <c r="M26" s="8">
        <f t="shared" si="8"/>
        <v>80.72800000000001</v>
      </c>
      <c r="N26" s="8">
        <v>1</v>
      </c>
    </row>
    <row r="27" spans="1:14" ht="19.5" customHeight="1">
      <c r="A27" s="6"/>
      <c r="B27" s="6"/>
      <c r="C27" s="7" t="s">
        <v>77</v>
      </c>
      <c r="D27" s="7" t="s">
        <v>78</v>
      </c>
      <c r="E27" s="7" t="s">
        <v>22</v>
      </c>
      <c r="F27" s="8">
        <v>124.65</v>
      </c>
      <c r="G27" s="8">
        <f t="shared" si="0"/>
        <v>62.325</v>
      </c>
      <c r="H27" s="8"/>
      <c r="I27" s="8">
        <f t="shared" si="1"/>
        <v>62.325</v>
      </c>
      <c r="J27" s="8">
        <f t="shared" si="6"/>
        <v>37.395</v>
      </c>
      <c r="K27" s="8">
        <v>73.3</v>
      </c>
      <c r="L27" s="8">
        <f t="shared" si="7"/>
        <v>29.32</v>
      </c>
      <c r="M27" s="8">
        <f t="shared" si="8"/>
        <v>66.715</v>
      </c>
      <c r="N27" s="8">
        <v>2</v>
      </c>
    </row>
    <row r="28" spans="1:14" ht="19.5" customHeight="1">
      <c r="A28" s="6"/>
      <c r="B28" s="6"/>
      <c r="C28" s="7" t="s">
        <v>79</v>
      </c>
      <c r="D28" s="7" t="s">
        <v>80</v>
      </c>
      <c r="E28" s="7" t="s">
        <v>22</v>
      </c>
      <c r="F28" s="8">
        <v>86.67</v>
      </c>
      <c r="G28" s="8">
        <f t="shared" si="0"/>
        <v>43.335</v>
      </c>
      <c r="H28" s="8"/>
      <c r="I28" s="8">
        <f t="shared" si="1"/>
        <v>43.335</v>
      </c>
      <c r="J28" s="8">
        <f t="shared" si="6"/>
        <v>26.001</v>
      </c>
      <c r="K28" s="8">
        <v>0</v>
      </c>
      <c r="L28" s="8">
        <f t="shared" si="7"/>
        <v>0</v>
      </c>
      <c r="M28" s="8">
        <f t="shared" si="8"/>
        <v>26.001</v>
      </c>
      <c r="N28" s="8">
        <v>3</v>
      </c>
    </row>
    <row r="29" spans="1:14" ht="19.5" customHeight="1">
      <c r="A29" s="6" t="s">
        <v>81</v>
      </c>
      <c r="B29" s="6">
        <v>1</v>
      </c>
      <c r="C29" s="7" t="s">
        <v>82</v>
      </c>
      <c r="D29" s="7" t="s">
        <v>83</v>
      </c>
      <c r="E29" s="7" t="s">
        <v>22</v>
      </c>
      <c r="F29" s="8">
        <v>134.95</v>
      </c>
      <c r="G29" s="8">
        <f t="shared" si="0"/>
        <v>67.475</v>
      </c>
      <c r="H29" s="8"/>
      <c r="I29" s="8">
        <f t="shared" si="1"/>
        <v>67.475</v>
      </c>
      <c r="J29" s="8">
        <f t="shared" si="6"/>
        <v>40.48499999999999</v>
      </c>
      <c r="K29" s="8">
        <v>83.67</v>
      </c>
      <c r="L29" s="8">
        <f t="shared" si="7"/>
        <v>33.468</v>
      </c>
      <c r="M29" s="8">
        <f t="shared" si="8"/>
        <v>73.953</v>
      </c>
      <c r="N29" s="8">
        <v>1</v>
      </c>
    </row>
    <row r="30" spans="1:14" ht="19.5" customHeight="1">
      <c r="A30" s="6"/>
      <c r="B30" s="6"/>
      <c r="C30" s="7" t="s">
        <v>84</v>
      </c>
      <c r="D30" s="7" t="s">
        <v>85</v>
      </c>
      <c r="E30" s="7" t="s">
        <v>22</v>
      </c>
      <c r="F30" s="8">
        <v>132.57</v>
      </c>
      <c r="G30" s="8">
        <f t="shared" si="0"/>
        <v>66.285</v>
      </c>
      <c r="H30" s="8"/>
      <c r="I30" s="8">
        <f t="shared" si="1"/>
        <v>66.285</v>
      </c>
      <c r="J30" s="8">
        <f t="shared" si="6"/>
        <v>39.770999999999994</v>
      </c>
      <c r="K30" s="8">
        <v>0</v>
      </c>
      <c r="L30" s="8">
        <f t="shared" si="7"/>
        <v>0</v>
      </c>
      <c r="M30" s="8">
        <f t="shared" si="8"/>
        <v>39.770999999999994</v>
      </c>
      <c r="N30" s="8">
        <v>2</v>
      </c>
    </row>
    <row r="31" spans="1:14" ht="19.5" customHeight="1">
      <c r="A31" s="6"/>
      <c r="B31" s="6"/>
      <c r="C31" s="7" t="s">
        <v>86</v>
      </c>
      <c r="D31" s="7" t="s">
        <v>87</v>
      </c>
      <c r="E31" s="7" t="s">
        <v>22</v>
      </c>
      <c r="F31" s="8">
        <v>131.7</v>
      </c>
      <c r="G31" s="8">
        <f t="shared" si="0"/>
        <v>65.85</v>
      </c>
      <c r="H31" s="8"/>
      <c r="I31" s="8">
        <f t="shared" si="1"/>
        <v>65.85</v>
      </c>
      <c r="J31" s="8">
        <f t="shared" si="6"/>
        <v>39.51</v>
      </c>
      <c r="K31" s="8">
        <v>0</v>
      </c>
      <c r="L31" s="8">
        <f t="shared" si="7"/>
        <v>0</v>
      </c>
      <c r="M31" s="8">
        <f t="shared" si="8"/>
        <v>39.51</v>
      </c>
      <c r="N31" s="8">
        <v>3</v>
      </c>
    </row>
    <row r="32" spans="1:14" ht="19.5" customHeight="1">
      <c r="A32" s="12" t="s">
        <v>88</v>
      </c>
      <c r="B32" s="10">
        <v>1</v>
      </c>
      <c r="C32" s="10" t="s">
        <v>43</v>
      </c>
      <c r="D32" s="9" t="s">
        <v>89</v>
      </c>
      <c r="E32" s="11" t="s">
        <v>18</v>
      </c>
      <c r="F32" s="11" t="s">
        <v>45</v>
      </c>
      <c r="G32" s="11"/>
      <c r="H32" s="11"/>
      <c r="I32" s="11"/>
      <c r="J32" s="10"/>
      <c r="K32" s="10">
        <v>90.8</v>
      </c>
      <c r="L32" s="10"/>
      <c r="M32" s="10">
        <v>90.8</v>
      </c>
      <c r="N32" s="10">
        <v>1</v>
      </c>
    </row>
    <row r="33" spans="1:14" ht="19.5" customHeight="1">
      <c r="A33" s="6" t="s">
        <v>90</v>
      </c>
      <c r="B33" s="6">
        <v>1</v>
      </c>
      <c r="C33" s="7" t="s">
        <v>91</v>
      </c>
      <c r="D33" s="7" t="s">
        <v>92</v>
      </c>
      <c r="E33" s="7" t="s">
        <v>18</v>
      </c>
      <c r="F33" s="8">
        <v>141.53</v>
      </c>
      <c r="G33" s="8">
        <f t="shared" si="0"/>
        <v>70.765</v>
      </c>
      <c r="H33" s="8">
        <v>2.5</v>
      </c>
      <c r="I33" s="8">
        <f t="shared" si="1"/>
        <v>73.265</v>
      </c>
      <c r="J33" s="8">
        <f t="shared" si="6"/>
        <v>43.958999999999996</v>
      </c>
      <c r="K33" s="8">
        <v>76.67</v>
      </c>
      <c r="L33" s="8">
        <f t="shared" si="7"/>
        <v>30.668000000000003</v>
      </c>
      <c r="M33" s="8">
        <f t="shared" si="8"/>
        <v>74.627</v>
      </c>
      <c r="N33" s="8">
        <v>1</v>
      </c>
    </row>
    <row r="34" spans="1:14" ht="19.5" customHeight="1">
      <c r="A34" s="6"/>
      <c r="B34" s="6"/>
      <c r="C34" s="7" t="s">
        <v>93</v>
      </c>
      <c r="D34" s="7" t="s">
        <v>94</v>
      </c>
      <c r="E34" s="7" t="s">
        <v>22</v>
      </c>
      <c r="F34" s="8">
        <v>123.89</v>
      </c>
      <c r="G34" s="8">
        <f t="shared" si="0"/>
        <v>61.945</v>
      </c>
      <c r="H34" s="8"/>
      <c r="I34" s="8">
        <f t="shared" si="1"/>
        <v>61.945</v>
      </c>
      <c r="J34" s="8">
        <f t="shared" si="6"/>
        <v>37.167</v>
      </c>
      <c r="K34" s="8">
        <v>83</v>
      </c>
      <c r="L34" s="8">
        <f t="shared" si="7"/>
        <v>33.2</v>
      </c>
      <c r="M34" s="8">
        <f t="shared" si="8"/>
        <v>70.367</v>
      </c>
      <c r="N34" s="8">
        <v>2</v>
      </c>
    </row>
    <row r="35" spans="1:14" ht="19.5" customHeight="1">
      <c r="A35" s="6"/>
      <c r="B35" s="6"/>
      <c r="C35" s="7" t="s">
        <v>95</v>
      </c>
      <c r="D35" s="7" t="s">
        <v>96</v>
      </c>
      <c r="E35" s="7" t="s">
        <v>18</v>
      </c>
      <c r="F35" s="8">
        <v>111.17</v>
      </c>
      <c r="G35" s="8">
        <f t="shared" si="0"/>
        <v>55.585</v>
      </c>
      <c r="H35" s="8">
        <v>2.5</v>
      </c>
      <c r="I35" s="8">
        <f t="shared" si="1"/>
        <v>58.085</v>
      </c>
      <c r="J35" s="8">
        <f t="shared" si="6"/>
        <v>34.851</v>
      </c>
      <c r="K35" s="8">
        <v>0</v>
      </c>
      <c r="L35" s="8">
        <f t="shared" si="7"/>
        <v>0</v>
      </c>
      <c r="M35" s="8">
        <f t="shared" si="8"/>
        <v>34.851</v>
      </c>
      <c r="N35" s="8">
        <v>3</v>
      </c>
    </row>
    <row r="36" spans="1:14" ht="19.5" customHeight="1">
      <c r="A36" s="6" t="s">
        <v>97</v>
      </c>
      <c r="B36" s="6">
        <v>1</v>
      </c>
      <c r="C36" s="7" t="s">
        <v>98</v>
      </c>
      <c r="D36" s="7" t="s">
        <v>99</v>
      </c>
      <c r="E36" s="7" t="s">
        <v>18</v>
      </c>
      <c r="F36" s="8">
        <v>135.01</v>
      </c>
      <c r="G36" s="8">
        <f t="shared" si="0"/>
        <v>67.505</v>
      </c>
      <c r="H36" s="8">
        <v>2.5</v>
      </c>
      <c r="I36" s="8">
        <f t="shared" si="1"/>
        <v>70.005</v>
      </c>
      <c r="J36" s="8">
        <f t="shared" si="6"/>
        <v>42.00299999999999</v>
      </c>
      <c r="K36" s="8">
        <v>86.1</v>
      </c>
      <c r="L36" s="8">
        <f t="shared" si="7"/>
        <v>34.44</v>
      </c>
      <c r="M36" s="8">
        <f t="shared" si="8"/>
        <v>76.44299999999998</v>
      </c>
      <c r="N36" s="8">
        <v>1</v>
      </c>
    </row>
    <row r="37" spans="1:14" ht="19.5" customHeight="1">
      <c r="A37" s="6"/>
      <c r="B37" s="6"/>
      <c r="C37" s="7" t="s">
        <v>100</v>
      </c>
      <c r="D37" s="7" t="s">
        <v>101</v>
      </c>
      <c r="E37" s="7" t="s">
        <v>22</v>
      </c>
      <c r="F37" s="8">
        <v>131.76</v>
      </c>
      <c r="G37" s="8">
        <f t="shared" si="0"/>
        <v>65.88</v>
      </c>
      <c r="H37" s="8"/>
      <c r="I37" s="8">
        <f t="shared" si="1"/>
        <v>65.88</v>
      </c>
      <c r="J37" s="8">
        <f t="shared" si="6"/>
        <v>39.528</v>
      </c>
      <c r="K37" s="8">
        <v>86.3</v>
      </c>
      <c r="L37" s="8">
        <f t="shared" si="7"/>
        <v>34.52</v>
      </c>
      <c r="M37" s="8">
        <f t="shared" si="8"/>
        <v>74.048</v>
      </c>
      <c r="N37" s="8">
        <v>2</v>
      </c>
    </row>
    <row r="38" spans="1:14" ht="19.5" customHeight="1">
      <c r="A38" s="6"/>
      <c r="B38" s="6"/>
      <c r="C38" s="7" t="s">
        <v>102</v>
      </c>
      <c r="D38" s="7" t="s">
        <v>103</v>
      </c>
      <c r="E38" s="7" t="s">
        <v>22</v>
      </c>
      <c r="F38" s="8">
        <v>117.94</v>
      </c>
      <c r="G38" s="8">
        <f t="shared" si="0"/>
        <v>58.97</v>
      </c>
      <c r="H38" s="8"/>
      <c r="I38" s="8">
        <f t="shared" si="1"/>
        <v>58.97</v>
      </c>
      <c r="J38" s="8">
        <f t="shared" si="6"/>
        <v>35.382</v>
      </c>
      <c r="K38" s="8">
        <v>80.5</v>
      </c>
      <c r="L38" s="8">
        <f t="shared" si="7"/>
        <v>32.2</v>
      </c>
      <c r="M38" s="8">
        <f t="shared" si="8"/>
        <v>67.582</v>
      </c>
      <c r="N38" s="8">
        <v>3</v>
      </c>
    </row>
    <row r="39" spans="1:14" ht="19.5" customHeight="1">
      <c r="A39" s="6" t="s">
        <v>104</v>
      </c>
      <c r="B39" s="6">
        <v>1</v>
      </c>
      <c r="C39" s="7" t="s">
        <v>105</v>
      </c>
      <c r="D39" s="7" t="s">
        <v>106</v>
      </c>
      <c r="E39" s="7" t="s">
        <v>22</v>
      </c>
      <c r="F39" s="8">
        <v>123.5</v>
      </c>
      <c r="G39" s="8">
        <f t="shared" si="0"/>
        <v>61.75</v>
      </c>
      <c r="H39" s="8"/>
      <c r="I39" s="8">
        <f t="shared" si="1"/>
        <v>61.75</v>
      </c>
      <c r="J39" s="8">
        <f t="shared" si="6"/>
        <v>37.05</v>
      </c>
      <c r="K39" s="8">
        <v>85</v>
      </c>
      <c r="L39" s="8">
        <f t="shared" si="7"/>
        <v>34</v>
      </c>
      <c r="M39" s="8">
        <f t="shared" si="8"/>
        <v>71.05</v>
      </c>
      <c r="N39" s="8">
        <v>2</v>
      </c>
    </row>
    <row r="40" spans="1:14" ht="19.5" customHeight="1">
      <c r="A40" s="6"/>
      <c r="B40" s="6"/>
      <c r="C40" s="7" t="s">
        <v>107</v>
      </c>
      <c r="D40" s="7" t="s">
        <v>108</v>
      </c>
      <c r="E40" s="7" t="s">
        <v>22</v>
      </c>
      <c r="F40" s="8">
        <v>114.34</v>
      </c>
      <c r="G40" s="8">
        <f t="shared" si="0"/>
        <v>57.17</v>
      </c>
      <c r="H40" s="8"/>
      <c r="I40" s="8">
        <f t="shared" si="1"/>
        <v>57.17</v>
      </c>
      <c r="J40" s="8">
        <f t="shared" si="6"/>
        <v>34.302</v>
      </c>
      <c r="K40" s="8">
        <v>93.6</v>
      </c>
      <c r="L40" s="8">
        <f t="shared" si="7"/>
        <v>37.44</v>
      </c>
      <c r="M40" s="8">
        <f t="shared" si="8"/>
        <v>71.74199999999999</v>
      </c>
      <c r="N40" s="8">
        <v>1</v>
      </c>
    </row>
    <row r="41" spans="1:14" ht="19.5" customHeight="1">
      <c r="A41" s="6"/>
      <c r="B41" s="6"/>
      <c r="C41" s="7" t="s">
        <v>109</v>
      </c>
      <c r="D41" s="7" t="s">
        <v>110</v>
      </c>
      <c r="E41" s="7" t="s">
        <v>22</v>
      </c>
      <c r="F41" s="8">
        <v>110.98</v>
      </c>
      <c r="G41" s="8">
        <f t="shared" si="0"/>
        <v>55.49</v>
      </c>
      <c r="H41" s="8"/>
      <c r="I41" s="8">
        <f t="shared" si="1"/>
        <v>55.49</v>
      </c>
      <c r="J41" s="8">
        <f t="shared" si="6"/>
        <v>33.294</v>
      </c>
      <c r="K41" s="8">
        <v>0</v>
      </c>
      <c r="L41" s="8">
        <f t="shared" si="7"/>
        <v>0</v>
      </c>
      <c r="M41" s="8">
        <f t="shared" si="8"/>
        <v>33.294</v>
      </c>
      <c r="N41" s="8">
        <v>3</v>
      </c>
    </row>
    <row r="42" spans="1:14" ht="19.5" customHeight="1">
      <c r="A42" s="6" t="s">
        <v>111</v>
      </c>
      <c r="B42" s="6">
        <v>2</v>
      </c>
      <c r="C42" s="7" t="s">
        <v>112</v>
      </c>
      <c r="D42" s="7" t="s">
        <v>113</v>
      </c>
      <c r="E42" s="7" t="s">
        <v>22</v>
      </c>
      <c r="F42" s="8">
        <v>148.22</v>
      </c>
      <c r="G42" s="8">
        <f t="shared" si="0"/>
        <v>74.11</v>
      </c>
      <c r="H42" s="8"/>
      <c r="I42" s="8">
        <f t="shared" si="1"/>
        <v>74.11</v>
      </c>
      <c r="J42" s="8">
        <f t="shared" si="6"/>
        <v>44.466</v>
      </c>
      <c r="K42" s="8">
        <v>85.3</v>
      </c>
      <c r="L42" s="8">
        <f t="shared" si="7"/>
        <v>34.12</v>
      </c>
      <c r="M42" s="8">
        <f t="shared" si="8"/>
        <v>78.586</v>
      </c>
      <c r="N42" s="8">
        <v>1</v>
      </c>
    </row>
    <row r="43" spans="1:14" ht="19.5" customHeight="1">
      <c r="A43" s="6"/>
      <c r="B43" s="6"/>
      <c r="C43" s="7" t="s">
        <v>114</v>
      </c>
      <c r="D43" s="7" t="s">
        <v>115</v>
      </c>
      <c r="E43" s="7" t="s">
        <v>22</v>
      </c>
      <c r="F43" s="8">
        <v>124.68</v>
      </c>
      <c r="G43" s="8">
        <f t="shared" si="0"/>
        <v>62.34</v>
      </c>
      <c r="H43" s="8"/>
      <c r="I43" s="8">
        <f t="shared" si="1"/>
        <v>62.34</v>
      </c>
      <c r="J43" s="8">
        <f t="shared" si="6"/>
        <v>37.404</v>
      </c>
      <c r="K43" s="8">
        <v>81</v>
      </c>
      <c r="L43" s="8">
        <f t="shared" si="7"/>
        <v>32.4</v>
      </c>
      <c r="M43" s="8">
        <f t="shared" si="8"/>
        <v>69.804</v>
      </c>
      <c r="N43" s="8">
        <v>2</v>
      </c>
    </row>
    <row r="44" spans="1:14" ht="19.5" customHeight="1">
      <c r="A44" s="6"/>
      <c r="B44" s="6"/>
      <c r="C44" s="7" t="s">
        <v>116</v>
      </c>
      <c r="D44" s="7" t="s">
        <v>117</v>
      </c>
      <c r="E44" s="7" t="s">
        <v>22</v>
      </c>
      <c r="F44" s="8">
        <v>121.27</v>
      </c>
      <c r="G44" s="8">
        <f t="shared" si="0"/>
        <v>60.635</v>
      </c>
      <c r="H44" s="8"/>
      <c r="I44" s="8">
        <f t="shared" si="1"/>
        <v>60.635</v>
      </c>
      <c r="J44" s="8">
        <f t="shared" si="6"/>
        <v>36.381</v>
      </c>
      <c r="K44" s="8">
        <v>80.3</v>
      </c>
      <c r="L44" s="8">
        <f t="shared" si="7"/>
        <v>32.12</v>
      </c>
      <c r="M44" s="8">
        <f t="shared" si="8"/>
        <v>68.501</v>
      </c>
      <c r="N44" s="8">
        <v>4</v>
      </c>
    </row>
    <row r="45" spans="1:14" ht="19.5" customHeight="1">
      <c r="A45" s="6"/>
      <c r="B45" s="6"/>
      <c r="C45" s="7" t="s">
        <v>118</v>
      </c>
      <c r="D45" s="7" t="s">
        <v>119</v>
      </c>
      <c r="E45" s="7" t="s">
        <v>18</v>
      </c>
      <c r="F45" s="8">
        <v>115.53</v>
      </c>
      <c r="G45" s="8">
        <f t="shared" si="0"/>
        <v>57.765</v>
      </c>
      <c r="H45" s="8">
        <v>2.5</v>
      </c>
      <c r="I45" s="8">
        <f t="shared" si="1"/>
        <v>60.265</v>
      </c>
      <c r="J45" s="8">
        <f t="shared" si="6"/>
        <v>36.159</v>
      </c>
      <c r="K45" s="8">
        <v>81.7</v>
      </c>
      <c r="L45" s="8">
        <f t="shared" si="7"/>
        <v>32.68</v>
      </c>
      <c r="M45" s="8">
        <f t="shared" si="8"/>
        <v>68.839</v>
      </c>
      <c r="N45" s="8">
        <v>3</v>
      </c>
    </row>
    <row r="46" spans="1:14" ht="19.5" customHeight="1">
      <c r="A46" s="6" t="s">
        <v>120</v>
      </c>
      <c r="B46" s="6">
        <v>1</v>
      </c>
      <c r="C46" s="7" t="s">
        <v>121</v>
      </c>
      <c r="D46" s="7" t="s">
        <v>122</v>
      </c>
      <c r="E46" s="7" t="s">
        <v>22</v>
      </c>
      <c r="F46" s="8">
        <v>80.24</v>
      </c>
      <c r="G46" s="8">
        <f t="shared" si="0"/>
        <v>40.12</v>
      </c>
      <c r="H46" s="8"/>
      <c r="I46" s="8">
        <f t="shared" si="1"/>
        <v>40.12</v>
      </c>
      <c r="J46" s="8">
        <f t="shared" si="6"/>
        <v>24.072</v>
      </c>
      <c r="K46" s="8">
        <v>85.4</v>
      </c>
      <c r="L46" s="8">
        <f t="shared" si="7"/>
        <v>34.160000000000004</v>
      </c>
      <c r="M46" s="8">
        <f t="shared" si="8"/>
        <v>58.232</v>
      </c>
      <c r="N46" s="8">
        <v>1</v>
      </c>
    </row>
    <row r="47" spans="1:14" ht="19.5" customHeight="1">
      <c r="A47" s="6" t="s">
        <v>123</v>
      </c>
      <c r="B47" s="6">
        <v>1</v>
      </c>
      <c r="C47" s="7" t="s">
        <v>124</v>
      </c>
      <c r="D47" s="7" t="s">
        <v>125</v>
      </c>
      <c r="E47" s="7" t="s">
        <v>22</v>
      </c>
      <c r="F47" s="8">
        <v>141.99</v>
      </c>
      <c r="G47" s="8">
        <f t="shared" si="0"/>
        <v>70.995</v>
      </c>
      <c r="H47" s="8"/>
      <c r="I47" s="8">
        <f t="shared" si="1"/>
        <v>70.995</v>
      </c>
      <c r="J47" s="8">
        <f t="shared" si="6"/>
        <v>42.597</v>
      </c>
      <c r="K47" s="8">
        <v>0</v>
      </c>
      <c r="L47" s="8">
        <f t="shared" si="7"/>
        <v>0</v>
      </c>
      <c r="M47" s="8">
        <f t="shared" si="8"/>
        <v>42.597</v>
      </c>
      <c r="N47" s="8">
        <v>2</v>
      </c>
    </row>
    <row r="48" spans="1:14" ht="19.5" customHeight="1">
      <c r="A48" s="6"/>
      <c r="B48" s="6"/>
      <c r="C48" s="7" t="s">
        <v>126</v>
      </c>
      <c r="D48" s="7" t="s">
        <v>127</v>
      </c>
      <c r="E48" s="7" t="s">
        <v>18</v>
      </c>
      <c r="F48" s="8">
        <v>103.33</v>
      </c>
      <c r="G48" s="8">
        <f t="shared" si="0"/>
        <v>51.665</v>
      </c>
      <c r="H48" s="8">
        <v>2.5</v>
      </c>
      <c r="I48" s="8">
        <f t="shared" si="1"/>
        <v>54.165</v>
      </c>
      <c r="J48" s="8">
        <f t="shared" si="6"/>
        <v>32.498999999999995</v>
      </c>
      <c r="K48" s="8">
        <v>81.67</v>
      </c>
      <c r="L48" s="8">
        <f t="shared" si="7"/>
        <v>32.668</v>
      </c>
      <c r="M48" s="8">
        <f t="shared" si="8"/>
        <v>65.167</v>
      </c>
      <c r="N48" s="8">
        <v>1</v>
      </c>
    </row>
    <row r="49" spans="1:14" ht="19.5" customHeight="1">
      <c r="A49" s="6" t="s">
        <v>128</v>
      </c>
      <c r="B49" s="6">
        <v>1</v>
      </c>
      <c r="C49" s="7" t="s">
        <v>129</v>
      </c>
      <c r="D49" s="7" t="s">
        <v>130</v>
      </c>
      <c r="E49" s="7" t="s">
        <v>22</v>
      </c>
      <c r="F49" s="8">
        <v>141.62</v>
      </c>
      <c r="G49" s="8">
        <f t="shared" si="0"/>
        <v>70.81</v>
      </c>
      <c r="H49" s="8"/>
      <c r="I49" s="8">
        <f t="shared" si="1"/>
        <v>70.81</v>
      </c>
      <c r="J49" s="8">
        <f t="shared" si="6"/>
        <v>42.486</v>
      </c>
      <c r="K49" s="8">
        <v>80.67</v>
      </c>
      <c r="L49" s="8">
        <f t="shared" si="7"/>
        <v>32.268</v>
      </c>
      <c r="M49" s="8">
        <f t="shared" si="8"/>
        <v>74.75399999999999</v>
      </c>
      <c r="N49" s="8">
        <v>1</v>
      </c>
    </row>
    <row r="50" spans="1:14" ht="19.5" customHeight="1">
      <c r="A50" s="6"/>
      <c r="B50" s="6"/>
      <c r="C50" s="7" t="s">
        <v>131</v>
      </c>
      <c r="D50" s="7" t="s">
        <v>132</v>
      </c>
      <c r="E50" s="7" t="s">
        <v>22</v>
      </c>
      <c r="F50" s="8">
        <v>128.83</v>
      </c>
      <c r="G50" s="8">
        <f t="shared" si="0"/>
        <v>64.415</v>
      </c>
      <c r="H50" s="8"/>
      <c r="I50" s="8">
        <f t="shared" si="1"/>
        <v>64.415</v>
      </c>
      <c r="J50" s="8">
        <f t="shared" si="6"/>
        <v>38.649</v>
      </c>
      <c r="K50" s="8">
        <v>81.33</v>
      </c>
      <c r="L50" s="8">
        <f t="shared" si="7"/>
        <v>32.532000000000004</v>
      </c>
      <c r="M50" s="8">
        <f t="shared" si="8"/>
        <v>71.18100000000001</v>
      </c>
      <c r="N50" s="8">
        <v>2</v>
      </c>
    </row>
    <row r="51" spans="1:14" ht="19.5" customHeight="1">
      <c r="A51" s="6"/>
      <c r="B51" s="6"/>
      <c r="C51" s="7" t="s">
        <v>133</v>
      </c>
      <c r="D51" s="7" t="s">
        <v>134</v>
      </c>
      <c r="E51" s="7" t="s">
        <v>22</v>
      </c>
      <c r="F51" s="8">
        <v>119.67</v>
      </c>
      <c r="G51" s="8">
        <f t="shared" si="0"/>
        <v>59.835</v>
      </c>
      <c r="H51" s="8"/>
      <c r="I51" s="8">
        <f t="shared" si="1"/>
        <v>59.835</v>
      </c>
      <c r="J51" s="8">
        <f t="shared" si="6"/>
        <v>35.900999999999996</v>
      </c>
      <c r="K51" s="8">
        <v>75.33</v>
      </c>
      <c r="L51" s="8">
        <f t="shared" si="7"/>
        <v>30.132</v>
      </c>
      <c r="M51" s="8">
        <f t="shared" si="8"/>
        <v>66.033</v>
      </c>
      <c r="N51" s="8">
        <v>3</v>
      </c>
    </row>
    <row r="52" spans="1:14" ht="19.5" customHeight="1">
      <c r="A52" s="6" t="s">
        <v>135</v>
      </c>
      <c r="B52" s="6">
        <v>2</v>
      </c>
      <c r="C52" s="7" t="s">
        <v>136</v>
      </c>
      <c r="D52" s="7" t="s">
        <v>137</v>
      </c>
      <c r="E52" s="7" t="s">
        <v>22</v>
      </c>
      <c r="F52" s="8">
        <v>137.86</v>
      </c>
      <c r="G52" s="8">
        <f t="shared" si="0"/>
        <v>68.93</v>
      </c>
      <c r="H52" s="8"/>
      <c r="I52" s="8">
        <f t="shared" si="1"/>
        <v>68.93</v>
      </c>
      <c r="J52" s="8">
        <f t="shared" si="6"/>
        <v>41.358000000000004</v>
      </c>
      <c r="K52" s="8">
        <v>81.67</v>
      </c>
      <c r="L52" s="8">
        <f t="shared" si="7"/>
        <v>32.668</v>
      </c>
      <c r="M52" s="8">
        <f t="shared" si="8"/>
        <v>74.02600000000001</v>
      </c>
      <c r="N52" s="8">
        <v>1</v>
      </c>
    </row>
    <row r="53" spans="1:14" ht="19.5" customHeight="1">
      <c r="A53" s="6"/>
      <c r="B53" s="6"/>
      <c r="C53" s="7" t="s">
        <v>138</v>
      </c>
      <c r="D53" s="7" t="s">
        <v>139</v>
      </c>
      <c r="E53" s="7" t="s">
        <v>22</v>
      </c>
      <c r="F53" s="8">
        <v>128.6</v>
      </c>
      <c r="G53" s="8">
        <f t="shared" si="0"/>
        <v>64.3</v>
      </c>
      <c r="H53" s="8"/>
      <c r="I53" s="8">
        <f t="shared" si="1"/>
        <v>64.3</v>
      </c>
      <c r="J53" s="8">
        <f t="shared" si="6"/>
        <v>38.58</v>
      </c>
      <c r="K53" s="8">
        <v>84</v>
      </c>
      <c r="L53" s="8">
        <f t="shared" si="7"/>
        <v>33.6</v>
      </c>
      <c r="M53" s="8">
        <f t="shared" si="8"/>
        <v>72.18</v>
      </c>
      <c r="N53" s="8">
        <v>2</v>
      </c>
    </row>
    <row r="54" spans="1:14" ht="19.5" customHeight="1">
      <c r="A54" s="6"/>
      <c r="B54" s="6"/>
      <c r="C54" s="7" t="s">
        <v>140</v>
      </c>
      <c r="D54" s="7" t="s">
        <v>141</v>
      </c>
      <c r="E54" s="7" t="s">
        <v>22</v>
      </c>
      <c r="F54" s="8">
        <v>126.37</v>
      </c>
      <c r="G54" s="8">
        <f t="shared" si="0"/>
        <v>63.185</v>
      </c>
      <c r="H54" s="8"/>
      <c r="I54" s="8">
        <f t="shared" si="1"/>
        <v>63.185</v>
      </c>
      <c r="J54" s="8">
        <f t="shared" si="6"/>
        <v>37.911</v>
      </c>
      <c r="K54" s="8">
        <v>81.33</v>
      </c>
      <c r="L54" s="8">
        <f t="shared" si="7"/>
        <v>32.532000000000004</v>
      </c>
      <c r="M54" s="8">
        <f t="shared" si="8"/>
        <v>70.44300000000001</v>
      </c>
      <c r="N54" s="8">
        <v>5</v>
      </c>
    </row>
    <row r="55" spans="1:14" ht="19.5" customHeight="1">
      <c r="A55" s="6"/>
      <c r="B55" s="6"/>
      <c r="C55" s="7" t="s">
        <v>142</v>
      </c>
      <c r="D55" s="7" t="s">
        <v>143</v>
      </c>
      <c r="E55" s="7" t="s">
        <v>22</v>
      </c>
      <c r="F55" s="8">
        <v>125.49</v>
      </c>
      <c r="G55" s="8">
        <f t="shared" si="0"/>
        <v>62.745</v>
      </c>
      <c r="H55" s="8"/>
      <c r="I55" s="8">
        <f t="shared" si="1"/>
        <v>62.745</v>
      </c>
      <c r="J55" s="8">
        <f t="shared" si="6"/>
        <v>37.647</v>
      </c>
      <c r="K55" s="8">
        <v>82.33</v>
      </c>
      <c r="L55" s="8">
        <f t="shared" si="7"/>
        <v>32.932</v>
      </c>
      <c r="M55" s="8">
        <f t="shared" si="8"/>
        <v>70.57900000000001</v>
      </c>
      <c r="N55" s="8">
        <v>4</v>
      </c>
    </row>
    <row r="56" spans="1:14" ht="19.5" customHeight="1">
      <c r="A56" s="6"/>
      <c r="B56" s="6"/>
      <c r="C56" s="7" t="s">
        <v>144</v>
      </c>
      <c r="D56" s="7" t="s">
        <v>145</v>
      </c>
      <c r="E56" s="7" t="s">
        <v>18</v>
      </c>
      <c r="F56" s="8">
        <v>117.99</v>
      </c>
      <c r="G56" s="8">
        <f t="shared" si="0"/>
        <v>58.995</v>
      </c>
      <c r="H56" s="8">
        <v>2.5</v>
      </c>
      <c r="I56" s="8">
        <f t="shared" si="1"/>
        <v>61.495</v>
      </c>
      <c r="J56" s="8">
        <f t="shared" si="6"/>
        <v>36.897</v>
      </c>
      <c r="K56" s="8">
        <v>86</v>
      </c>
      <c r="L56" s="8">
        <f t="shared" si="7"/>
        <v>34.4</v>
      </c>
      <c r="M56" s="8">
        <f t="shared" si="8"/>
        <v>71.297</v>
      </c>
      <c r="N56" s="8">
        <v>3</v>
      </c>
    </row>
    <row r="57" spans="1:14" ht="19.5" customHeight="1">
      <c r="A57" s="6"/>
      <c r="B57" s="6"/>
      <c r="C57" s="7" t="s">
        <v>146</v>
      </c>
      <c r="D57" s="7" t="s">
        <v>147</v>
      </c>
      <c r="E57" s="7" t="s">
        <v>22</v>
      </c>
      <c r="F57" s="8">
        <v>119.26</v>
      </c>
      <c r="G57" s="8">
        <f t="shared" si="0"/>
        <v>59.63</v>
      </c>
      <c r="H57" s="8"/>
      <c r="I57" s="8">
        <f t="shared" si="1"/>
        <v>59.63</v>
      </c>
      <c r="J57" s="8">
        <f t="shared" si="6"/>
        <v>35.778</v>
      </c>
      <c r="K57" s="8">
        <v>84.67</v>
      </c>
      <c r="L57" s="8">
        <f t="shared" si="7"/>
        <v>33.868</v>
      </c>
      <c r="M57" s="8">
        <f t="shared" si="8"/>
        <v>69.646</v>
      </c>
      <c r="N57" s="8">
        <v>6</v>
      </c>
    </row>
    <row r="58" spans="1:14" ht="19.5" customHeight="1">
      <c r="A58" s="6" t="s">
        <v>148</v>
      </c>
      <c r="B58" s="6">
        <v>2</v>
      </c>
      <c r="C58" s="7" t="s">
        <v>149</v>
      </c>
      <c r="D58" s="7" t="s">
        <v>150</v>
      </c>
      <c r="E58" s="7" t="s">
        <v>22</v>
      </c>
      <c r="F58" s="8">
        <v>138.5</v>
      </c>
      <c r="G58" s="8">
        <f t="shared" si="0"/>
        <v>69.25</v>
      </c>
      <c r="H58" s="8"/>
      <c r="I58" s="8">
        <f t="shared" si="1"/>
        <v>69.25</v>
      </c>
      <c r="J58" s="8">
        <f t="shared" si="6"/>
        <v>41.55</v>
      </c>
      <c r="K58" s="8">
        <v>87</v>
      </c>
      <c r="L58" s="8">
        <f t="shared" si="7"/>
        <v>34.800000000000004</v>
      </c>
      <c r="M58" s="8">
        <f t="shared" si="8"/>
        <v>76.35</v>
      </c>
      <c r="N58" s="8">
        <v>1</v>
      </c>
    </row>
    <row r="59" spans="1:14" ht="19.5" customHeight="1">
      <c r="A59" s="6"/>
      <c r="B59" s="6"/>
      <c r="C59" s="7" t="s">
        <v>151</v>
      </c>
      <c r="D59" s="7" t="s">
        <v>152</v>
      </c>
      <c r="E59" s="7" t="s">
        <v>22</v>
      </c>
      <c r="F59" s="8">
        <v>129.01</v>
      </c>
      <c r="G59" s="8">
        <f t="shared" si="0"/>
        <v>64.505</v>
      </c>
      <c r="H59" s="8"/>
      <c r="I59" s="8">
        <f t="shared" si="1"/>
        <v>64.505</v>
      </c>
      <c r="J59" s="8">
        <f t="shared" si="6"/>
        <v>38.702999999999996</v>
      </c>
      <c r="K59" s="8">
        <v>92</v>
      </c>
      <c r="L59" s="8">
        <f t="shared" si="7"/>
        <v>36.800000000000004</v>
      </c>
      <c r="M59" s="8">
        <f t="shared" si="8"/>
        <v>75.503</v>
      </c>
      <c r="N59" s="8">
        <v>2</v>
      </c>
    </row>
    <row r="60" spans="1:14" ht="19.5" customHeight="1">
      <c r="A60" s="6"/>
      <c r="B60" s="6"/>
      <c r="C60" s="7" t="s">
        <v>153</v>
      </c>
      <c r="D60" s="7" t="s">
        <v>154</v>
      </c>
      <c r="E60" s="7" t="s">
        <v>22</v>
      </c>
      <c r="F60" s="8">
        <v>127.26</v>
      </c>
      <c r="G60" s="8">
        <f t="shared" si="0"/>
        <v>63.63</v>
      </c>
      <c r="H60" s="8"/>
      <c r="I60" s="8">
        <f t="shared" si="1"/>
        <v>63.63</v>
      </c>
      <c r="J60" s="8">
        <f t="shared" si="6"/>
        <v>38.178</v>
      </c>
      <c r="K60" s="8">
        <v>86.7</v>
      </c>
      <c r="L60" s="8">
        <f t="shared" si="7"/>
        <v>34.68</v>
      </c>
      <c r="M60" s="8">
        <f t="shared" si="8"/>
        <v>72.858</v>
      </c>
      <c r="N60" s="8">
        <v>3</v>
      </c>
    </row>
    <row r="61" spans="1:14" ht="19.5" customHeight="1">
      <c r="A61" s="6"/>
      <c r="B61" s="6"/>
      <c r="C61" s="7" t="s">
        <v>155</v>
      </c>
      <c r="D61" s="7" t="s">
        <v>156</v>
      </c>
      <c r="E61" s="7" t="s">
        <v>22</v>
      </c>
      <c r="F61" s="8">
        <v>122.05</v>
      </c>
      <c r="G61" s="8">
        <f t="shared" si="0"/>
        <v>61.025</v>
      </c>
      <c r="H61" s="8"/>
      <c r="I61" s="8">
        <f t="shared" si="1"/>
        <v>61.025</v>
      </c>
      <c r="J61" s="8">
        <f t="shared" si="6"/>
        <v>36.614999999999995</v>
      </c>
      <c r="K61" s="8">
        <v>71.3</v>
      </c>
      <c r="L61" s="8">
        <f t="shared" si="7"/>
        <v>28.52</v>
      </c>
      <c r="M61" s="8">
        <f t="shared" si="8"/>
        <v>65.13499999999999</v>
      </c>
      <c r="N61" s="8">
        <v>5</v>
      </c>
    </row>
    <row r="62" spans="1:14" ht="19.5" customHeight="1">
      <c r="A62" s="6"/>
      <c r="B62" s="6"/>
      <c r="C62" s="7" t="s">
        <v>157</v>
      </c>
      <c r="D62" s="7" t="s">
        <v>158</v>
      </c>
      <c r="E62" s="7" t="s">
        <v>22</v>
      </c>
      <c r="F62" s="8">
        <v>119.86</v>
      </c>
      <c r="G62" s="8">
        <f t="shared" si="0"/>
        <v>59.93</v>
      </c>
      <c r="H62" s="8"/>
      <c r="I62" s="8">
        <f t="shared" si="1"/>
        <v>59.93</v>
      </c>
      <c r="J62" s="8">
        <f t="shared" si="6"/>
        <v>35.958</v>
      </c>
      <c r="K62" s="8">
        <v>60.7</v>
      </c>
      <c r="L62" s="8">
        <f t="shared" si="7"/>
        <v>24.28</v>
      </c>
      <c r="M62" s="8">
        <f t="shared" si="8"/>
        <v>60.238</v>
      </c>
      <c r="N62" s="8">
        <v>6</v>
      </c>
    </row>
    <row r="63" spans="1:14" ht="19.5" customHeight="1">
      <c r="A63" s="6"/>
      <c r="B63" s="6"/>
      <c r="C63" s="7" t="s">
        <v>159</v>
      </c>
      <c r="D63" s="7" t="s">
        <v>160</v>
      </c>
      <c r="E63" s="7" t="s">
        <v>22</v>
      </c>
      <c r="F63" s="8">
        <v>117.96</v>
      </c>
      <c r="G63" s="8">
        <f t="shared" si="0"/>
        <v>58.98</v>
      </c>
      <c r="H63" s="8"/>
      <c r="I63" s="8">
        <f t="shared" si="1"/>
        <v>58.98</v>
      </c>
      <c r="J63" s="8">
        <f t="shared" si="6"/>
        <v>35.388</v>
      </c>
      <c r="K63" s="8">
        <v>75.7</v>
      </c>
      <c r="L63" s="8">
        <f t="shared" si="7"/>
        <v>30.28</v>
      </c>
      <c r="M63" s="8">
        <f t="shared" si="8"/>
        <v>65.668</v>
      </c>
      <c r="N63" s="8">
        <v>4</v>
      </c>
    </row>
    <row r="64" spans="1:14" ht="19.5" customHeight="1">
      <c r="A64" s="6" t="s">
        <v>161</v>
      </c>
      <c r="B64" s="6">
        <v>1</v>
      </c>
      <c r="C64" s="7" t="s">
        <v>162</v>
      </c>
      <c r="D64" s="7" t="s">
        <v>163</v>
      </c>
      <c r="E64" s="7" t="s">
        <v>18</v>
      </c>
      <c r="F64" s="8">
        <v>130.95</v>
      </c>
      <c r="G64" s="8">
        <f t="shared" si="0"/>
        <v>65.475</v>
      </c>
      <c r="H64" s="8">
        <v>2.5</v>
      </c>
      <c r="I64" s="8">
        <f t="shared" si="1"/>
        <v>67.975</v>
      </c>
      <c r="J64" s="8">
        <f t="shared" si="6"/>
        <v>40.785</v>
      </c>
      <c r="K64" s="8">
        <v>66.2</v>
      </c>
      <c r="L64" s="8">
        <f t="shared" si="7"/>
        <v>26.480000000000004</v>
      </c>
      <c r="M64" s="8">
        <f t="shared" si="8"/>
        <v>67.265</v>
      </c>
      <c r="N64" s="8">
        <v>1</v>
      </c>
    </row>
    <row r="65" spans="1:14" ht="19.5" customHeight="1">
      <c r="A65" s="6"/>
      <c r="B65" s="6"/>
      <c r="C65" s="7" t="s">
        <v>164</v>
      </c>
      <c r="D65" s="7" t="s">
        <v>165</v>
      </c>
      <c r="E65" s="7" t="s">
        <v>18</v>
      </c>
      <c r="F65" s="8">
        <v>109.74</v>
      </c>
      <c r="G65" s="8">
        <f t="shared" si="0"/>
        <v>54.87</v>
      </c>
      <c r="H65" s="8">
        <v>2.5</v>
      </c>
      <c r="I65" s="8">
        <f t="shared" si="1"/>
        <v>57.37</v>
      </c>
      <c r="J65" s="8">
        <f t="shared" si="6"/>
        <v>34.422</v>
      </c>
      <c r="K65" s="8">
        <v>46.8</v>
      </c>
      <c r="L65" s="8">
        <f t="shared" si="7"/>
        <v>18.72</v>
      </c>
      <c r="M65" s="8">
        <f t="shared" si="8"/>
        <v>53.141999999999996</v>
      </c>
      <c r="N65" s="8">
        <v>2</v>
      </c>
    </row>
    <row r="66" spans="1:14" ht="19.5" customHeight="1">
      <c r="A66" s="6" t="s">
        <v>166</v>
      </c>
      <c r="B66" s="6">
        <v>1</v>
      </c>
      <c r="C66" s="7" t="s">
        <v>167</v>
      </c>
      <c r="D66" s="7" t="s">
        <v>168</v>
      </c>
      <c r="E66" s="7" t="s">
        <v>18</v>
      </c>
      <c r="F66" s="8">
        <v>108.86</v>
      </c>
      <c r="G66" s="8">
        <f t="shared" si="0"/>
        <v>54.43</v>
      </c>
      <c r="H66" s="8">
        <v>2.5</v>
      </c>
      <c r="I66" s="8">
        <f t="shared" si="1"/>
        <v>56.93</v>
      </c>
      <c r="J66" s="8">
        <f t="shared" si="6"/>
        <v>34.158</v>
      </c>
      <c r="K66" s="8">
        <v>62.7</v>
      </c>
      <c r="L66" s="8">
        <f t="shared" si="7"/>
        <v>25.080000000000002</v>
      </c>
      <c r="M66" s="8">
        <f t="shared" si="8"/>
        <v>59.238</v>
      </c>
      <c r="N66" s="8">
        <v>2</v>
      </c>
    </row>
    <row r="67" spans="1:14" ht="19.5" customHeight="1">
      <c r="A67" s="6"/>
      <c r="B67" s="6"/>
      <c r="C67" s="7" t="s">
        <v>169</v>
      </c>
      <c r="D67" s="7" t="s">
        <v>170</v>
      </c>
      <c r="E67" s="7" t="s">
        <v>18</v>
      </c>
      <c r="F67" s="8">
        <v>89.37</v>
      </c>
      <c r="G67" s="8">
        <f t="shared" si="0"/>
        <v>44.685</v>
      </c>
      <c r="H67" s="8">
        <v>2.5</v>
      </c>
      <c r="I67" s="8">
        <f t="shared" si="1"/>
        <v>47.185</v>
      </c>
      <c r="J67" s="8">
        <f t="shared" si="6"/>
        <v>28.311</v>
      </c>
      <c r="K67" s="8">
        <v>81.3</v>
      </c>
      <c r="L67" s="8">
        <f t="shared" si="7"/>
        <v>32.52</v>
      </c>
      <c r="M67" s="8">
        <f t="shared" si="8"/>
        <v>60.831</v>
      </c>
      <c r="N67" s="8">
        <v>1</v>
      </c>
    </row>
  </sheetData>
  <sheetProtection/>
  <mergeCells count="39">
    <mergeCell ref="A1:N1"/>
    <mergeCell ref="F13:I13"/>
    <mergeCell ref="F32:I32"/>
    <mergeCell ref="A4:A7"/>
    <mergeCell ref="A8:A10"/>
    <mergeCell ref="A11:A12"/>
    <mergeCell ref="A15:A20"/>
    <mergeCell ref="A21:A22"/>
    <mergeCell ref="A23:A25"/>
    <mergeCell ref="A26:A28"/>
    <mergeCell ref="A29:A31"/>
    <mergeCell ref="A33:A35"/>
    <mergeCell ref="A36:A38"/>
    <mergeCell ref="A39:A41"/>
    <mergeCell ref="A42:A45"/>
    <mergeCell ref="A47:A48"/>
    <mergeCell ref="A49:A51"/>
    <mergeCell ref="A52:A57"/>
    <mergeCell ref="A58:A63"/>
    <mergeCell ref="A64:A65"/>
    <mergeCell ref="A66:A67"/>
    <mergeCell ref="B4:B7"/>
    <mergeCell ref="B8:B10"/>
    <mergeCell ref="B11:B12"/>
    <mergeCell ref="B15:B20"/>
    <mergeCell ref="B21:B22"/>
    <mergeCell ref="B23:B25"/>
    <mergeCell ref="B26:B28"/>
    <mergeCell ref="B29:B31"/>
    <mergeCell ref="B33:B35"/>
    <mergeCell ref="B36:B38"/>
    <mergeCell ref="B39:B41"/>
    <mergeCell ref="B42:B45"/>
    <mergeCell ref="B47:B48"/>
    <mergeCell ref="B49:B51"/>
    <mergeCell ref="B52:B57"/>
    <mergeCell ref="B58:B63"/>
    <mergeCell ref="B64:B65"/>
    <mergeCell ref="B66:B67"/>
  </mergeCells>
  <printOptions/>
  <pageMargins left="0.71" right="0.71" top="0.75" bottom="0.75" header="0.31" footer="0.3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2017-01-12T08:50:09Z</cp:lastPrinted>
  <dcterms:created xsi:type="dcterms:W3CDTF">2017-01-12T07:51:59Z</dcterms:created>
  <dcterms:modified xsi:type="dcterms:W3CDTF">2017-01-17T10:11:21Z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